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APA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<sst xmlns="http://schemas.openxmlformats.org/spreadsheetml/2006/main" count="116" uniqueCount="106">
  <si>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>Varžybos</t>
  </si>
  <si>
    <t>Vyrai</t>
  </si>
  <si>
    <t>x</t>
  </si>
  <si>
    <t>Teisėjų peržiūros raportas</t>
  </si>
  <si>
    <t>Lietuvos taurė</t>
  </si>
  <si>
    <t>Lietuvos čempionatas</t>
  </si>
  <si>
    <t xml:space="preserve">Teisėjai </t>
  </si>
  <si>
    <t xml:space="preserve">Rezultatas </t>
  </si>
  <si>
    <t>A komanda</t>
  </si>
  <si>
    <t>B komanda</t>
  </si>
  <si>
    <t>Vieta</t>
  </si>
  <si>
    <t>Inspektorius</t>
  </si>
  <si>
    <t>Data</t>
  </si>
  <si>
    <t>Time out:</t>
  </si>
  <si>
    <t>Rungtynių Nr.</t>
  </si>
  <si>
    <t>Iš viso</t>
  </si>
  <si>
    <t>Tarptautinės varžybos</t>
  </si>
  <si>
    <t>Kitos varžybos</t>
  </si>
  <si>
    <t>Moterys</t>
  </si>
  <si>
    <t>Jaunimas</t>
  </si>
  <si>
    <t>jauniai</t>
  </si>
  <si>
    <t>jaunučiai</t>
  </si>
  <si>
    <t>vaikai</t>
  </si>
  <si>
    <t>LIETUVOS RANKINIO TEISĖJŲ ASOCIACIJA</t>
  </si>
  <si>
    <t>4 : labai gerai</t>
  </si>
  <si>
    <t>3 : gerai</t>
  </si>
  <si>
    <r>
      <t xml:space="preserve">2 : </t>
    </r>
    <r>
      <rPr>
        <b/>
        <sz val="8"/>
        <rFont val="Times New Roman"/>
        <family val="1"/>
      </rPr>
      <t>patenkinamai</t>
    </r>
  </si>
  <si>
    <t>1 : nepatenkinamai</t>
  </si>
  <si>
    <t>0 : blogai</t>
  </si>
  <si>
    <t>logo</t>
  </si>
  <si>
    <t>Sprendimai negatyviai įtakojantys žaidimo eigą</t>
  </si>
  <si>
    <t>Pranašumas, esant aiškiai galimybei pasiekti įvartį</t>
  </si>
  <si>
    <t>Žaidimo supratimas</t>
  </si>
  <si>
    <t>Suteiktas pranašumas, nusižengus taisyklėms</t>
  </si>
  <si>
    <t>Santykis tarp pranašumo ir šiurkštumo</t>
  </si>
  <si>
    <t>Su kamuoliu</t>
  </si>
  <si>
    <t>Be kamuolio</t>
  </si>
  <si>
    <t>per mažai</t>
  </si>
  <si>
    <t xml:space="preserve">per daug </t>
  </si>
  <si>
    <t>Inspektoriaus pastabos, įvertinus 2 ir mažiau balais, pažymėkite (X)</t>
  </si>
  <si>
    <t>Nesuvokta išprovokuota pražanga</t>
  </si>
  <si>
    <t>Neužfiksuotas gynėjo rankos prispaudimas</t>
  </si>
  <si>
    <t>Nepastebėtas skirtumas tarp kieto (bet leistino) ir negarbingo žaidimo</t>
  </si>
  <si>
    <t>Nuobaudų nuoseklumas (linija)</t>
  </si>
  <si>
    <t>Pašalinimai (2 min.)</t>
  </si>
  <si>
    <t>Žingsniai</t>
  </si>
  <si>
    <t>įvartis po žingsnių</t>
  </si>
  <si>
    <t>Puolėjas su kamuoliu</t>
  </si>
  <si>
    <t>Puolėjas įmeta įvartį įžengiant</t>
  </si>
  <si>
    <t>Puolėjas be kamuolio išnaudoja vartų aikštelę</t>
  </si>
  <si>
    <t>Gynėjas be kamuolio pakartotinai išnaudoja vartų aikštelę</t>
  </si>
  <si>
    <t>7 metrų baudiniai skiriami</t>
  </si>
  <si>
    <t>per daug</t>
  </si>
  <si>
    <t>Sužlugdyta galimybė pasiekti įvartį visoje aikštelėje</t>
  </si>
  <si>
    <t>gynyba vartų aikštelėje</t>
  </si>
  <si>
    <t>Rankų gestai</t>
  </si>
  <si>
    <t>per anksti</t>
  </si>
  <si>
    <t>per vėlai</t>
  </si>
  <si>
    <t>Sprendimas</t>
  </si>
  <si>
    <t>netinkamu momentu</t>
  </si>
  <si>
    <t>Laisvo metimo atlikimo vietos nepaisymas</t>
  </si>
  <si>
    <t>3 m atstumo nepaisymas</t>
  </si>
  <si>
    <t>Metimų atlikimas</t>
  </si>
  <si>
    <t>Sprendimas paskirti metimą</t>
  </si>
  <si>
    <t>3 sek. Taisyklės pažeidimai</t>
  </si>
  <si>
    <t>Kamuolio varymo klaidos</t>
  </si>
  <si>
    <t>Žaidimas koja</t>
  </si>
  <si>
    <t>Nenatūralus (suvaržytas, nervingas, arogantiškas)</t>
  </si>
  <si>
    <t>Neužtikrintas/neryžtingas</t>
  </si>
  <si>
    <t>Per daug diskutuoja</t>
  </si>
  <si>
    <t>Pasiduodantis įtakai (šūkiams, kritikai)</t>
  </si>
  <si>
    <t>Netinkami teisėjo gestai</t>
  </si>
  <si>
    <t>Santykiai su žaidėjais (provokuojantys, nemandagūs, arogantiški, per draugiški)</t>
  </si>
  <si>
    <t>Švilpukai</t>
  </si>
  <si>
    <t>per tylūs/neryžtingi</t>
  </si>
  <si>
    <t>per garsūs/provokuojantys</t>
  </si>
  <si>
    <t>Neaiškūs gestai</t>
  </si>
  <si>
    <t>Neparodo pirmiausia krypties</t>
  </si>
  <si>
    <t>Dominuoja vienas teisėjas arba leidžia būti dominuojamu</t>
  </si>
  <si>
    <t>Kišasi į partnerio įtakos zoną</t>
  </si>
  <si>
    <t>Bendradarbiavimas su "staliuku"</t>
  </si>
  <si>
    <t>Priešingi sprendimai</t>
  </si>
  <si>
    <t>Vieta aikštelėje (pasikeitimai pusėmis)</t>
  </si>
  <si>
    <t>Teisingas požiūris į žaidimą</t>
  </si>
  <si>
    <t>Subtilus jausmas žaidimo situacijose</t>
  </si>
  <si>
    <t>Nešališkumo principas</t>
  </si>
  <si>
    <t>Dėl pavėluoto įsikišimo paleido žaidimą iš rankų</t>
  </si>
  <si>
    <t xml:space="preserve"> </t>
  </si>
  <si>
    <t>Parašas</t>
  </si>
  <si>
    <t>DATA</t>
  </si>
  <si>
    <t xml:space="preserve">              Rungtynių sudėtingumas</t>
  </si>
  <si>
    <t>Galutinis</t>
  </si>
  <si>
    <t>Viso</t>
  </si>
  <si>
    <t>Lengvos</t>
  </si>
  <si>
    <t>Normalios</t>
  </si>
  <si>
    <t>Sunkios</t>
  </si>
  <si>
    <t>Labai sunkios</t>
  </si>
  <si>
    <t xml:space="preserve">Pasiektas įvartis, "nusileidus" į vartų aikštelę </t>
  </si>
  <si>
    <t>Bendradarbiavimas su partneriu</t>
  </si>
  <si>
    <t>Sėdinčių ant suoliuko (atsarginių žaidėjų, oficialių asmenų) veiksmų įtaka teisėjų sprendimams</t>
  </si>
  <si>
    <t>Žiūrovų ir suinteresuotų asmenų įtaka teisėjų sprendimams</t>
  </si>
  <si>
    <t>Pranašumas be sekančios nuobaudos</t>
  </si>
  <si>
    <t xml:space="preserve">Progresyvumas neatitinkantis 8, 16 taisyklių </t>
  </si>
  <si>
    <t>Teisėjas linkęs kompensuoti</t>
  </si>
  <si>
    <t>Teisėjas linkęs nuolaidžiauti</t>
  </si>
  <si>
    <t>Lietuvos pirmenybės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</si>
</sst>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74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20"/>
      <name val="Times New Roman"/>
      <family val="1"/>
    </font>
    <font>
      <b/>
      <i/>
      <sz val="2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Rockwell Extra Bold"/>
      <family val="1"/>
    </font>
    <font>
      <b/>
      <sz val="18"/>
      <name val="Verdana"/>
      <family val="2"/>
    </font>
    <font>
      <b/>
      <sz val="36"/>
      <name val="Edwardian Script ITC"/>
      <family val="4"/>
    </font>
    <font>
      <sz val="10"/>
      <name val="Times New Roman"/>
      <family val="1"/>
    </font>
    <font>
      <b/>
      <sz val="12"/>
      <color indexed="43"/>
      <name val="Times New Roman"/>
      <family val="1"/>
    </font>
    <font>
      <sz val="11"/>
      <name val="Times New Roman"/>
      <family val="1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u val="single"/>
      <sz val="15.6"/>
      <color indexed="36"/>
      <name val="Arial"/>
      <family val="0"/>
    </font>
    <font>
      <sz val="7"/>
      <color indexed="9"/>
      <name val="Times New Roman"/>
      <family val="1"/>
    </font>
    <font>
      <b/>
      <sz val="18"/>
      <name val="Times New Roman"/>
      <family val="1"/>
    </font>
    <font>
      <b/>
      <i/>
      <sz val="18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3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0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12" fillId="33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 locked="0"/>
    </xf>
    <xf numFmtId="0" fontId="13" fillId="33" borderId="31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0" fontId="14" fillId="33" borderId="16" xfId="0" applyFont="1" applyFill="1" applyBorder="1" applyAlignment="1" applyProtection="1">
      <alignment vertical="center"/>
      <protection locked="0"/>
    </xf>
    <xf numFmtId="0" fontId="13" fillId="33" borderId="3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6" fillId="33" borderId="40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6" fillId="33" borderId="41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7" fillId="33" borderId="3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9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24" fillId="33" borderId="47" xfId="0" applyFont="1" applyFill="1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24" fillId="33" borderId="35" xfId="0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47" xfId="0" applyFont="1" applyFill="1" applyBorder="1" applyAlignment="1">
      <alignment horizontal="left" vertical="center"/>
    </xf>
    <xf numFmtId="0" fontId="7" fillId="33" borderId="50" xfId="0" applyFont="1" applyFill="1" applyBorder="1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vertical="center"/>
    </xf>
    <xf numFmtId="0" fontId="24" fillId="33" borderId="37" xfId="0" applyFont="1" applyFill="1" applyBorder="1" applyAlignment="1">
      <alignment horizontal="center" vertical="center"/>
    </xf>
    <xf numFmtId="0" fontId="24" fillId="33" borderId="31" xfId="0" applyFont="1" applyFill="1" applyBorder="1" applyAlignment="1">
      <alignment vertical="center"/>
    </xf>
    <xf numFmtId="0" fontId="27" fillId="33" borderId="0" xfId="0" applyFont="1" applyFill="1" applyBorder="1" applyAlignment="1" applyProtection="1">
      <alignment horizontal="left" vertical="center"/>
      <protection locked="0"/>
    </xf>
    <xf numFmtId="0" fontId="27" fillId="33" borderId="26" xfId="0" applyFont="1" applyFill="1" applyBorder="1" applyAlignment="1" applyProtection="1">
      <alignment horizontal="left" vertical="center"/>
      <protection locked="0"/>
    </xf>
    <xf numFmtId="0" fontId="24" fillId="33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9" fillId="34" borderId="25" xfId="0" applyFont="1" applyFill="1" applyBorder="1" applyAlignment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8" fillId="33" borderId="26" xfId="0" applyFont="1" applyFill="1" applyBorder="1" applyAlignment="1" applyProtection="1">
      <alignment vertical="center"/>
      <protection locked="0"/>
    </xf>
    <xf numFmtId="0" fontId="23" fillId="33" borderId="16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17" xfId="0" applyFont="1" applyFill="1" applyBorder="1" applyAlignment="1">
      <alignment vertical="center" wrapText="1"/>
    </xf>
    <xf numFmtId="0" fontId="7" fillId="33" borderId="42" xfId="53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0" fontId="18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left" vertical="center"/>
    </xf>
    <xf numFmtId="0" fontId="31" fillId="34" borderId="25" xfId="0" applyFont="1" applyFill="1" applyBorder="1" applyAlignment="1">
      <alignment vertical="center"/>
    </xf>
    <xf numFmtId="0" fontId="33" fillId="33" borderId="55" xfId="0" applyFont="1" applyFill="1" applyBorder="1" applyAlignment="1">
      <alignment horizontal="center" vertical="center"/>
    </xf>
    <xf numFmtId="0" fontId="25" fillId="33" borderId="50" xfId="53" applyFont="1" applyFill="1" applyBorder="1" applyAlignment="1" applyProtection="1">
      <alignment horizontal="center" vertical="center"/>
      <protection/>
    </xf>
    <xf numFmtId="0" fontId="25" fillId="33" borderId="13" xfId="53" applyFont="1" applyFill="1" applyBorder="1" applyAlignment="1" applyProtection="1">
      <alignment horizontal="center" vertical="center"/>
      <protection/>
    </xf>
    <xf numFmtId="0" fontId="25" fillId="33" borderId="22" xfId="53" applyFont="1" applyFill="1" applyBorder="1" applyAlignment="1" applyProtection="1">
      <alignment horizontal="center" vertical="center"/>
      <protection/>
    </xf>
    <xf numFmtId="0" fontId="25" fillId="33" borderId="56" xfId="53" applyFont="1" applyFill="1" applyBorder="1" applyAlignment="1" applyProtection="1">
      <alignment horizontal="center" vertical="center"/>
      <protection/>
    </xf>
    <xf numFmtId="0" fontId="25" fillId="33" borderId="17" xfId="53" applyFont="1" applyFill="1" applyBorder="1" applyAlignment="1" applyProtection="1">
      <alignment horizontal="center" vertical="center"/>
      <protection/>
    </xf>
    <xf numFmtId="0" fontId="25" fillId="33" borderId="57" xfId="53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vertical="center"/>
    </xf>
    <xf numFmtId="0" fontId="7" fillId="33" borderId="59" xfId="0" applyFont="1" applyFill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61" xfId="0" applyFont="1" applyFill="1" applyBorder="1" applyAlignment="1">
      <alignment horizontal="center" vertical="center"/>
    </xf>
    <xf numFmtId="14" fontId="7" fillId="33" borderId="17" xfId="0" applyNumberFormat="1" applyFont="1" applyFill="1" applyBorder="1" applyAlignment="1">
      <alignment horizontal="center" vertical="center"/>
    </xf>
    <xf numFmtId="14" fontId="7" fillId="33" borderId="61" xfId="0" applyNumberFormat="1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14" fontId="26" fillId="33" borderId="65" xfId="0" applyNumberFormat="1" applyFont="1" applyFill="1" applyBorder="1" applyAlignment="1">
      <alignment horizontal="center" vertical="center"/>
    </xf>
    <xf numFmtId="14" fontId="26" fillId="33" borderId="40" xfId="0" applyNumberFormat="1" applyFont="1" applyFill="1" applyBorder="1" applyAlignment="1">
      <alignment horizontal="center" vertical="center"/>
    </xf>
    <xf numFmtId="14" fontId="26" fillId="33" borderId="54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22" fillId="33" borderId="20" xfId="0" applyFont="1" applyFill="1" applyBorder="1" applyAlignment="1" applyProtection="1">
      <alignment horizontal="center" vertical="center"/>
      <protection/>
    </xf>
    <xf numFmtId="0" fontId="22" fillId="33" borderId="23" xfId="0" applyFont="1" applyFill="1" applyBorder="1" applyAlignment="1" applyProtection="1">
      <alignment horizontal="center" vertical="center"/>
      <protection/>
    </xf>
    <xf numFmtId="0" fontId="22" fillId="33" borderId="24" xfId="0" applyFont="1" applyFill="1" applyBorder="1" applyAlignment="1" applyProtection="1">
      <alignment horizontal="center" vertical="center"/>
      <protection/>
    </xf>
    <xf numFmtId="0" fontId="22" fillId="33" borderId="26" xfId="0" applyFont="1" applyFill="1" applyBorder="1" applyAlignment="1" applyProtection="1">
      <alignment horizontal="center" vertical="center"/>
      <protection/>
    </xf>
    <xf numFmtId="0" fontId="22" fillId="33" borderId="44" xfId="0" applyFont="1" applyFill="1" applyBorder="1" applyAlignment="1" applyProtection="1">
      <alignment horizontal="center" vertical="center"/>
      <protection/>
    </xf>
    <xf numFmtId="0" fontId="22" fillId="33" borderId="61" xfId="0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9" fillId="36" borderId="47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66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vertical="center"/>
    </xf>
    <xf numFmtId="0" fontId="13" fillId="33" borderId="31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0" fillId="0" borderId="67" xfId="0" applyFont="1" applyFill="1" applyBorder="1" applyAlignment="1" applyProtection="1">
      <alignment horizontal="center" vertical="center"/>
      <protection locked="0"/>
    </xf>
    <xf numFmtId="0" fontId="20" fillId="0" borderId="49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68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68" xfId="0" applyFont="1" applyFill="1" applyBorder="1" applyAlignment="1" applyProtection="1">
      <alignment horizontal="center" vertical="center"/>
      <protection locked="0"/>
    </xf>
    <xf numFmtId="0" fontId="20" fillId="0" borderId="69" xfId="0" applyFont="1" applyFill="1" applyBorder="1" applyAlignment="1" applyProtection="1">
      <alignment horizontal="center" vertical="center"/>
      <protection locked="0"/>
    </xf>
    <xf numFmtId="0" fontId="20" fillId="0" borderId="70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13" fillId="33" borderId="34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20" fillId="0" borderId="68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vertical="center"/>
    </xf>
    <xf numFmtId="0" fontId="20" fillId="0" borderId="71" xfId="0" applyFont="1" applyFill="1" applyBorder="1" applyAlignment="1" applyProtection="1">
      <alignment horizontal="center" vertical="center"/>
      <protection locked="0"/>
    </xf>
    <xf numFmtId="0" fontId="20" fillId="0" borderId="72" xfId="0" applyFont="1" applyFill="1" applyBorder="1" applyAlignment="1" applyProtection="1">
      <alignment horizontal="center" vertical="center"/>
      <protection locked="0"/>
    </xf>
    <xf numFmtId="0" fontId="7" fillId="33" borderId="6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18" fillId="0" borderId="67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73" xfId="0" applyFont="1" applyFill="1" applyBorder="1" applyAlignment="1" applyProtection="1">
      <alignment horizontal="center" vertical="center"/>
      <protection locked="0"/>
    </xf>
    <xf numFmtId="0" fontId="18" fillId="0" borderId="71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68" xfId="0" applyFont="1" applyFill="1" applyBorder="1" applyAlignment="1" applyProtection="1">
      <alignment horizontal="center" vertical="center"/>
      <protection locked="0"/>
    </xf>
    <xf numFmtId="0" fontId="18" fillId="0" borderId="71" xfId="0" applyFont="1" applyFill="1" applyBorder="1" applyAlignment="1" applyProtection="1">
      <alignment horizontal="center" vertical="center"/>
      <protection locked="0"/>
    </xf>
    <xf numFmtId="0" fontId="20" fillId="0" borderId="73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5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74" xfId="0" applyFont="1" applyFill="1" applyBorder="1" applyAlignment="1" applyProtection="1">
      <alignment horizontal="center" vertical="center"/>
      <protection locked="0"/>
    </xf>
    <xf numFmtId="0" fontId="18" fillId="0" borderId="70" xfId="0" applyFont="1" applyFill="1" applyBorder="1" applyAlignment="1" applyProtection="1">
      <alignment horizontal="center" vertical="center"/>
      <protection locked="0"/>
    </xf>
    <xf numFmtId="0" fontId="18" fillId="0" borderId="72" xfId="0" applyFont="1" applyFill="1" applyBorder="1" applyAlignment="1" applyProtection="1">
      <alignment horizontal="center" vertical="center"/>
      <protection locked="0"/>
    </xf>
    <xf numFmtId="0" fontId="1" fillId="33" borderId="58" xfId="0" applyFont="1" applyFill="1" applyBorder="1" applyAlignment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39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14" fontId="17" fillId="0" borderId="41" xfId="0" applyNumberFormat="1" applyFont="1" applyFill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14" fontId="17" fillId="0" borderId="3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17" fillId="0" borderId="65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75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1" fillId="33" borderId="25" xfId="0" applyFont="1" applyFill="1" applyBorder="1" applyAlignment="1">
      <alignment horizontal="left" vertical="center"/>
    </xf>
    <xf numFmtId="0" fontId="11" fillId="33" borderId="2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47625</xdr:rowOff>
    </xdr:from>
    <xdr:to>
      <xdr:col>1</xdr:col>
      <xdr:colOff>1143000</xdr:colOff>
      <xdr:row>22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3152775"/>
          <a:ext cx="1095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Pražanga puolant</a:t>
          </a:r>
        </a:p>
      </xdr:txBody>
    </xdr:sp>
    <xdr:clientData/>
  </xdr:twoCellAnchor>
  <xdr:twoCellAnchor>
    <xdr:from>
      <xdr:col>1</xdr:col>
      <xdr:colOff>47625</xdr:colOff>
      <xdr:row>23</xdr:row>
      <xdr:rowOff>47625</xdr:rowOff>
    </xdr:from>
    <xdr:to>
      <xdr:col>1</xdr:col>
      <xdr:colOff>1143000</xdr:colOff>
      <xdr:row>26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0" y="3648075"/>
          <a:ext cx="10953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Progresyvumas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Nuobaudos</a:t>
          </a:r>
        </a:p>
      </xdr:txBody>
    </xdr:sp>
    <xdr:clientData/>
  </xdr:twoCellAnchor>
  <xdr:twoCellAnchor>
    <xdr:from>
      <xdr:col>1</xdr:col>
      <xdr:colOff>47625</xdr:colOff>
      <xdr:row>27</xdr:row>
      <xdr:rowOff>38100</xdr:rowOff>
    </xdr:from>
    <xdr:to>
      <xdr:col>1</xdr:col>
      <xdr:colOff>1143000</xdr:colOff>
      <xdr:row>28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85750" y="4133850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Žingsniai
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1143000</xdr:colOff>
      <xdr:row>35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6225" y="4867275"/>
          <a:ext cx="1104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 metrai</a:t>
          </a:r>
        </a:p>
      </xdr:txBody>
    </xdr:sp>
    <xdr:clientData/>
  </xdr:twoCellAnchor>
  <xdr:twoCellAnchor>
    <xdr:from>
      <xdr:col>1</xdr:col>
      <xdr:colOff>76200</xdr:colOff>
      <xdr:row>36</xdr:row>
      <xdr:rowOff>47625</xdr:rowOff>
    </xdr:from>
    <xdr:to>
      <xdr:col>1</xdr:col>
      <xdr:colOff>1143000</xdr:colOff>
      <xdr:row>37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14325" y="525780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Pasyvus žaidimas
</a:t>
          </a:r>
        </a:p>
      </xdr:txBody>
    </xdr:sp>
    <xdr:clientData/>
  </xdr:twoCellAnchor>
  <xdr:twoCellAnchor>
    <xdr:from>
      <xdr:col>1</xdr:col>
      <xdr:colOff>47625</xdr:colOff>
      <xdr:row>38</xdr:row>
      <xdr:rowOff>38100</xdr:rowOff>
    </xdr:from>
    <xdr:to>
      <xdr:col>1</xdr:col>
      <xdr:colOff>1143000</xdr:colOff>
      <xdr:row>42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5750" y="5495925"/>
          <a:ext cx="1095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Teisingas metimų atlikimas, 3 m distancija, sprendimas paskirti metimą
</a:t>
          </a:r>
        </a:p>
      </xdr:txBody>
    </xdr:sp>
    <xdr:clientData/>
  </xdr:twoCellAnchor>
  <xdr:twoCellAnchor>
    <xdr:from>
      <xdr:col>1</xdr:col>
      <xdr:colOff>38100</xdr:colOff>
      <xdr:row>42</xdr:row>
      <xdr:rowOff>28575</xdr:rowOff>
    </xdr:from>
    <xdr:to>
      <xdr:col>1</xdr:col>
      <xdr:colOff>1133475</xdr:colOff>
      <xdr:row>45</xdr:row>
      <xdr:rowOff>171450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76225" y="6096000"/>
          <a:ext cx="1095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Laiko stabdymas, kamuolio varymas, žaidimas koja,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sek. taisyklė
</a:t>
          </a:r>
        </a:p>
      </xdr:txBody>
    </xdr:sp>
    <xdr:clientData/>
  </xdr:twoCellAnchor>
  <xdr:twoCellAnchor>
    <xdr:from>
      <xdr:col>1</xdr:col>
      <xdr:colOff>38100</xdr:colOff>
      <xdr:row>46</xdr:row>
      <xdr:rowOff>28575</xdr:rowOff>
    </xdr:from>
    <xdr:to>
      <xdr:col>1</xdr:col>
      <xdr:colOff>1133475</xdr:colOff>
      <xdr:row>52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76225" y="6724650"/>
          <a:ext cx="10953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Asmenybė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Elgsena, manieros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Atmosfera</a:t>
          </a:r>
        </a:p>
      </xdr:txBody>
    </xdr:sp>
    <xdr:clientData/>
  </xdr:twoCellAnchor>
  <xdr:twoCellAnchor>
    <xdr:from>
      <xdr:col>1</xdr:col>
      <xdr:colOff>38100</xdr:colOff>
      <xdr:row>53</xdr:row>
      <xdr:rowOff>28575</xdr:rowOff>
    </xdr:from>
    <xdr:to>
      <xdr:col>1</xdr:col>
      <xdr:colOff>1143000</xdr:colOff>
      <xdr:row>59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76225" y="7591425"/>
          <a:ext cx="1104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Bendradarbiavimas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Vieta aikštelėje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Gestai</a:t>
          </a:r>
        </a:p>
      </xdr:txBody>
    </xdr:sp>
    <xdr:clientData/>
  </xdr:twoCellAnchor>
  <xdr:oneCellAnchor>
    <xdr:from>
      <xdr:col>0</xdr:col>
      <xdr:colOff>28575</xdr:colOff>
      <xdr:row>63</xdr:row>
      <xdr:rowOff>28575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28575" y="882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38100</xdr:colOff>
      <xdr:row>59</xdr:row>
      <xdr:rowOff>47625</xdr:rowOff>
    </xdr:from>
    <xdr:to>
      <xdr:col>1</xdr:col>
      <xdr:colOff>1143000</xdr:colOff>
      <xdr:row>62</xdr:row>
      <xdr:rowOff>114300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76225" y="8353425"/>
          <a:ext cx="1104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Bendras įspūdis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1</xdr:col>
      <xdr:colOff>142875</xdr:colOff>
      <xdr:row>16</xdr:row>
      <xdr:rowOff>38100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57175" y="26193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38100</xdr:colOff>
      <xdr:row>19</xdr:row>
      <xdr:rowOff>9525</xdr:rowOff>
    </xdr:from>
    <xdr:to>
      <xdr:col>1</xdr:col>
      <xdr:colOff>152400</xdr:colOff>
      <xdr:row>20</xdr:row>
      <xdr:rowOff>38100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76225" y="31146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1</xdr:col>
      <xdr:colOff>152400</xdr:colOff>
      <xdr:row>24</xdr:row>
      <xdr:rowOff>28575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76225" y="3609975"/>
          <a:ext cx="114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19050</xdr:colOff>
      <xdr:row>27</xdr:row>
      <xdr:rowOff>9525</xdr:rowOff>
    </xdr:from>
    <xdr:to>
      <xdr:col>1</xdr:col>
      <xdr:colOff>142875</xdr:colOff>
      <xdr:row>28</xdr:row>
      <xdr:rowOff>38100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57175" y="41052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19050</xdr:colOff>
      <xdr:row>29</xdr:row>
      <xdr:rowOff>9525</xdr:rowOff>
    </xdr:from>
    <xdr:to>
      <xdr:col>1</xdr:col>
      <xdr:colOff>142875</xdr:colOff>
      <xdr:row>30</xdr:row>
      <xdr:rowOff>38100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57175" y="43529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19050</xdr:colOff>
      <xdr:row>33</xdr:row>
      <xdr:rowOff>9525</xdr:rowOff>
    </xdr:from>
    <xdr:to>
      <xdr:col>1</xdr:col>
      <xdr:colOff>142875</xdr:colOff>
      <xdr:row>34</xdr:row>
      <xdr:rowOff>38100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57175" y="48482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19050</xdr:colOff>
      <xdr:row>36</xdr:row>
      <xdr:rowOff>9525</xdr:rowOff>
    </xdr:from>
    <xdr:to>
      <xdr:col>1</xdr:col>
      <xdr:colOff>142875</xdr:colOff>
      <xdr:row>37</xdr:row>
      <xdr:rowOff>38100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57175" y="52197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19050</xdr:colOff>
      <xdr:row>38</xdr:row>
      <xdr:rowOff>9525</xdr:rowOff>
    </xdr:from>
    <xdr:to>
      <xdr:col>1</xdr:col>
      <xdr:colOff>142875</xdr:colOff>
      <xdr:row>39</xdr:row>
      <xdr:rowOff>38100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57175" y="54673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19050</xdr:colOff>
      <xdr:row>42</xdr:row>
      <xdr:rowOff>9525</xdr:rowOff>
    </xdr:from>
    <xdr:to>
      <xdr:col>1</xdr:col>
      <xdr:colOff>142875</xdr:colOff>
      <xdr:row>43</xdr:row>
      <xdr:rowOff>38100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57175" y="607695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19050</xdr:colOff>
      <xdr:row>46</xdr:row>
      <xdr:rowOff>9525</xdr:rowOff>
    </xdr:from>
    <xdr:to>
      <xdr:col>1</xdr:col>
      <xdr:colOff>142875</xdr:colOff>
      <xdr:row>47</xdr:row>
      <xdr:rowOff>38100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257175" y="6705600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19050</xdr:colOff>
      <xdr:row>53</xdr:row>
      <xdr:rowOff>9525</xdr:rowOff>
    </xdr:from>
    <xdr:to>
      <xdr:col>1</xdr:col>
      <xdr:colOff>142875</xdr:colOff>
      <xdr:row>54</xdr:row>
      <xdr:rowOff>38100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257175" y="75723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59</xdr:row>
      <xdr:rowOff>9525</xdr:rowOff>
    </xdr:from>
    <xdr:to>
      <xdr:col>1</xdr:col>
      <xdr:colOff>142875</xdr:colOff>
      <xdr:row>60</xdr:row>
      <xdr:rowOff>38100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257175" y="83153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15</xdr:row>
      <xdr:rowOff>38100</xdr:rowOff>
    </xdr:from>
    <xdr:to>
      <xdr:col>0</xdr:col>
      <xdr:colOff>238125</xdr:colOff>
      <xdr:row>18</xdr:row>
      <xdr:rowOff>47625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9525" y="2647950"/>
          <a:ext cx="228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28575</xdr:colOff>
      <xdr:row>46</xdr:row>
      <xdr:rowOff>38100</xdr:rowOff>
    </xdr:from>
    <xdr:to>
      <xdr:col>0</xdr:col>
      <xdr:colOff>238125</xdr:colOff>
      <xdr:row>49</xdr:row>
      <xdr:rowOff>47625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8575" y="6734175"/>
          <a:ext cx="2095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28575</xdr:colOff>
      <xdr:row>59</xdr:row>
      <xdr:rowOff>38100</xdr:rowOff>
    </xdr:from>
    <xdr:to>
      <xdr:col>0</xdr:col>
      <xdr:colOff>238125</xdr:colOff>
      <xdr:row>62</xdr:row>
      <xdr:rowOff>47625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28575" y="8343900"/>
          <a:ext cx="2095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</xdr:col>
      <xdr:colOff>161925</xdr:colOff>
      <xdr:row>29</xdr:row>
      <xdr:rowOff>66675</xdr:rowOff>
    </xdr:from>
    <xdr:to>
      <xdr:col>1</xdr:col>
      <xdr:colOff>1133475</xdr:colOff>
      <xdr:row>32</xdr:row>
      <xdr:rowOff>76200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400050" y="4410075"/>
          <a:ext cx="97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Įžengimas į vartų aikštelę</a:t>
          </a:r>
        </a:p>
      </xdr:txBody>
    </xdr:sp>
    <xdr:clientData/>
  </xdr:twoCellAnchor>
  <xdr:twoCellAnchor>
    <xdr:from>
      <xdr:col>1</xdr:col>
      <xdr:colOff>38100</xdr:colOff>
      <xdr:row>15</xdr:row>
      <xdr:rowOff>28575</xdr:rowOff>
    </xdr:from>
    <xdr:to>
      <xdr:col>1</xdr:col>
      <xdr:colOff>1114425</xdr:colOff>
      <xdr:row>18</xdr:row>
      <xdr:rowOff>85725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276225" y="2638425"/>
          <a:ext cx="1076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Žaidimo supratimas pranašumo taisyklė</a:t>
          </a:r>
        </a:p>
      </xdr:txBody>
    </xdr:sp>
    <xdr:clientData/>
  </xdr:twoCellAnchor>
  <xdr:twoCellAnchor>
    <xdr:from>
      <xdr:col>26</xdr:col>
      <xdr:colOff>219075</xdr:colOff>
      <xdr:row>62</xdr:row>
      <xdr:rowOff>9525</xdr:rowOff>
    </xdr:from>
    <xdr:to>
      <xdr:col>27</xdr:col>
      <xdr:colOff>38100</xdr:colOff>
      <xdr:row>63</xdr:row>
      <xdr:rowOff>28575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8420100" y="8686800"/>
          <a:ext cx="581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72</xdr:row>
      <xdr:rowOff>0</xdr:rowOff>
    </xdr:from>
    <xdr:to>
      <xdr:col>22</xdr:col>
      <xdr:colOff>28575</xdr:colOff>
      <xdr:row>72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1066800" y="10248900"/>
          <a:ext cx="5114925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EVALUATION  TASKS  FOR  THE  OFFICIAL  EHF - DELEGATE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13</xdr:col>
      <xdr:colOff>219075</xdr:colOff>
      <xdr:row>8</xdr:row>
      <xdr:rowOff>190500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504825"/>
          <a:ext cx="1552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PageLayoutView="0" workbookViewId="0" topLeftCell="A1">
      <selection activeCell="AB21" sqref="AB21"/>
    </sheetView>
  </sheetViews>
  <sheetFormatPr defaultColWidth="8.88671875" defaultRowHeight="15"/>
  <cols>
    <col min="1" max="1" width="2.77734375" style="76" customWidth="1"/>
    <col min="2" max="2" width="13.3359375" style="10" customWidth="1"/>
    <col min="3" max="7" width="2.4453125" style="58" customWidth="1"/>
    <col min="8" max="8" width="2.3359375" style="58" customWidth="1"/>
    <col min="9" max="9" width="1.99609375" style="58" customWidth="1"/>
    <col min="10" max="10" width="1.88671875" style="58" customWidth="1"/>
    <col min="11" max="11" width="2.6640625" style="10" customWidth="1"/>
    <col min="12" max="12" width="4.6640625" style="10" customWidth="1"/>
    <col min="13" max="13" width="4.4453125" style="10" customWidth="1"/>
    <col min="14" max="14" width="2.6640625" style="10" customWidth="1"/>
    <col min="15" max="15" width="2.99609375" style="10" customWidth="1"/>
    <col min="16" max="16" width="3.77734375" style="10" customWidth="1"/>
    <col min="17" max="17" width="2.88671875" style="10" customWidth="1"/>
    <col min="18" max="19" width="2.6640625" style="10" customWidth="1"/>
    <col min="20" max="20" width="2.4453125" style="10" customWidth="1"/>
    <col min="21" max="23" width="2.6640625" style="10" customWidth="1"/>
    <col min="24" max="24" width="3.4453125" style="10" customWidth="1"/>
    <col min="25" max="16384" width="8.88671875" style="10" customWidth="1"/>
  </cols>
  <sheetData>
    <row r="1" spans="1:24" s="90" customFormat="1" ht="7.5" customHeight="1">
      <c r="A1" s="289" t="s">
        <v>23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1"/>
    </row>
    <row r="2" spans="1:24" ht="15.75">
      <c r="A2" s="292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4"/>
    </row>
    <row r="3" spans="1:24" ht="16.5" thickBot="1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4"/>
    </row>
    <row r="4" spans="1:24" ht="15.75" customHeight="1">
      <c r="A4" s="77" t="s">
        <v>0</v>
      </c>
      <c r="B4" s="70"/>
      <c r="C4" s="71"/>
      <c r="D4" s="295" t="s">
        <v>1</v>
      </c>
      <c r="E4" s="295"/>
      <c r="F4" s="295"/>
      <c r="G4" s="295"/>
      <c r="H4" s="82"/>
      <c r="I4" s="296" t="s">
        <v>29</v>
      </c>
      <c r="J4" s="296"/>
      <c r="K4" s="296"/>
      <c r="L4" s="296"/>
      <c r="M4" s="296"/>
      <c r="N4" s="296"/>
      <c r="O4" s="298" t="s">
        <v>3</v>
      </c>
      <c r="P4" s="299"/>
      <c r="Q4" s="299"/>
      <c r="R4" s="299"/>
      <c r="S4" s="299"/>
      <c r="T4" s="299"/>
      <c r="U4" s="299"/>
      <c r="V4" s="299"/>
      <c r="W4" s="299"/>
      <c r="X4" s="300"/>
    </row>
    <row r="5" spans="1:25" ht="15.75" customHeight="1">
      <c r="A5" s="78" t="s">
        <v>5</v>
      </c>
      <c r="B5" s="61"/>
      <c r="C5" s="80"/>
      <c r="D5" s="307" t="s">
        <v>18</v>
      </c>
      <c r="E5" s="307"/>
      <c r="F5" s="307"/>
      <c r="G5" s="307"/>
      <c r="H5" s="81"/>
      <c r="I5" s="296"/>
      <c r="J5" s="296"/>
      <c r="K5" s="296"/>
      <c r="L5" s="296"/>
      <c r="M5" s="296"/>
      <c r="N5" s="296"/>
      <c r="O5" s="301"/>
      <c r="P5" s="302"/>
      <c r="Q5" s="302"/>
      <c r="R5" s="302"/>
      <c r="S5" s="302"/>
      <c r="T5" s="302"/>
      <c r="U5" s="302"/>
      <c r="V5" s="302"/>
      <c r="W5" s="302"/>
      <c r="X5" s="303"/>
      <c r="Y5" s="89"/>
    </row>
    <row r="6" spans="1:24" ht="15.75" customHeight="1">
      <c r="A6" s="78" t="s">
        <v>105</v>
      </c>
      <c r="B6" s="61"/>
      <c r="C6" s="80"/>
      <c r="D6" s="307" t="s">
        <v>19</v>
      </c>
      <c r="E6" s="307"/>
      <c r="F6" s="307"/>
      <c r="G6" s="307"/>
      <c r="H6" s="63"/>
      <c r="I6" s="296"/>
      <c r="J6" s="296"/>
      <c r="K6" s="296"/>
      <c r="L6" s="296"/>
      <c r="M6" s="296"/>
      <c r="N6" s="296"/>
      <c r="O6" s="301"/>
      <c r="P6" s="302"/>
      <c r="Q6" s="302"/>
      <c r="R6" s="302"/>
      <c r="S6" s="302"/>
      <c r="T6" s="302"/>
      <c r="U6" s="302"/>
      <c r="V6" s="302"/>
      <c r="W6" s="302"/>
      <c r="X6" s="303"/>
    </row>
    <row r="7" spans="1:24" ht="15.75" customHeight="1">
      <c r="A7" s="78" t="s">
        <v>4</v>
      </c>
      <c r="B7" s="61"/>
      <c r="C7" s="59"/>
      <c r="D7" s="307" t="s">
        <v>20</v>
      </c>
      <c r="E7" s="307"/>
      <c r="F7" s="307"/>
      <c r="G7" s="307"/>
      <c r="H7" s="63"/>
      <c r="I7" s="296"/>
      <c r="J7" s="296"/>
      <c r="K7" s="296"/>
      <c r="L7" s="296"/>
      <c r="M7" s="296"/>
      <c r="N7" s="296"/>
      <c r="O7" s="301"/>
      <c r="P7" s="302"/>
      <c r="Q7" s="302"/>
      <c r="R7" s="302"/>
      <c r="S7" s="302"/>
      <c r="T7" s="302"/>
      <c r="U7" s="302"/>
      <c r="V7" s="302"/>
      <c r="W7" s="302"/>
      <c r="X7" s="303"/>
    </row>
    <row r="8" spans="1:24" ht="15.75" customHeight="1">
      <c r="A8" s="78" t="s">
        <v>16</v>
      </c>
      <c r="B8" s="62"/>
      <c r="C8" s="60"/>
      <c r="D8" s="307" t="s">
        <v>21</v>
      </c>
      <c r="E8" s="307"/>
      <c r="F8" s="307"/>
      <c r="G8" s="307"/>
      <c r="H8" s="63"/>
      <c r="I8" s="296"/>
      <c r="J8" s="296"/>
      <c r="K8" s="296"/>
      <c r="L8" s="296"/>
      <c r="M8" s="296"/>
      <c r="N8" s="296"/>
      <c r="O8" s="301"/>
      <c r="P8" s="302"/>
      <c r="Q8" s="302"/>
      <c r="R8" s="302"/>
      <c r="S8" s="302"/>
      <c r="T8" s="302"/>
      <c r="U8" s="302"/>
      <c r="V8" s="302"/>
      <c r="W8" s="302"/>
      <c r="X8" s="303"/>
    </row>
    <row r="9" spans="1:24" ht="15.75" customHeight="1">
      <c r="A9" s="78" t="s">
        <v>17</v>
      </c>
      <c r="B9" s="61"/>
      <c r="C9" s="66"/>
      <c r="D9" s="308" t="s">
        <v>22</v>
      </c>
      <c r="E9" s="308"/>
      <c r="F9" s="308"/>
      <c r="G9" s="308"/>
      <c r="H9" s="67"/>
      <c r="I9" s="297"/>
      <c r="J9" s="297"/>
      <c r="K9" s="297"/>
      <c r="L9" s="297"/>
      <c r="M9" s="297"/>
      <c r="N9" s="297"/>
      <c r="O9" s="304"/>
      <c r="P9" s="305"/>
      <c r="Q9" s="305"/>
      <c r="R9" s="305"/>
      <c r="S9" s="305"/>
      <c r="T9" s="305"/>
      <c r="U9" s="305"/>
      <c r="V9" s="305"/>
      <c r="W9" s="305"/>
      <c r="X9" s="306"/>
    </row>
    <row r="10" spans="1:24" ht="18" customHeight="1" thickBot="1">
      <c r="A10" s="79" t="s">
        <v>6</v>
      </c>
      <c r="B10" s="11"/>
      <c r="C10" s="277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9"/>
      <c r="Q10" s="68" t="s">
        <v>7</v>
      </c>
      <c r="R10" s="68"/>
      <c r="S10" s="69"/>
      <c r="T10" s="123"/>
      <c r="U10" s="280"/>
      <c r="V10" s="280"/>
      <c r="W10" s="280"/>
      <c r="X10" s="281"/>
    </row>
    <row r="11" spans="1:24" ht="18" customHeight="1" thickBot="1">
      <c r="A11" s="282" t="s">
        <v>8</v>
      </c>
      <c r="B11" s="283"/>
      <c r="C11" s="284"/>
      <c r="D11" s="285"/>
      <c r="E11" s="285"/>
      <c r="F11" s="285"/>
      <c r="G11" s="285"/>
      <c r="H11" s="285"/>
      <c r="I11" s="285"/>
      <c r="J11" s="285"/>
      <c r="K11" s="285"/>
      <c r="L11" s="286"/>
      <c r="M11" s="12" t="s">
        <v>9</v>
      </c>
      <c r="N11" s="9"/>
      <c r="O11" s="13"/>
      <c r="P11" s="287"/>
      <c r="Q11" s="287"/>
      <c r="R11" s="287"/>
      <c r="S11" s="287"/>
      <c r="T11" s="287"/>
      <c r="U11" s="287"/>
      <c r="V11" s="287"/>
      <c r="W11" s="287"/>
      <c r="X11" s="288"/>
    </row>
    <row r="12" spans="1:24" ht="18" customHeight="1" thickBot="1">
      <c r="A12" s="73" t="s">
        <v>11</v>
      </c>
      <c r="B12" s="75"/>
      <c r="C12" s="262"/>
      <c r="D12" s="263"/>
      <c r="E12" s="263"/>
      <c r="F12" s="263"/>
      <c r="G12" s="263"/>
      <c r="H12" s="263"/>
      <c r="I12" s="263"/>
      <c r="J12" s="263"/>
      <c r="K12" s="264"/>
      <c r="L12" s="73" t="s">
        <v>10</v>
      </c>
      <c r="M12" s="74"/>
      <c r="N12" s="265"/>
      <c r="O12" s="266"/>
      <c r="P12" s="267"/>
      <c r="Q12" s="72" t="s">
        <v>12</v>
      </c>
      <c r="R12" s="65"/>
      <c r="S12" s="268"/>
      <c r="T12" s="269"/>
      <c r="U12" s="269"/>
      <c r="V12" s="269"/>
      <c r="W12" s="269"/>
      <c r="X12" s="270"/>
    </row>
    <row r="13" spans="1:24" ht="3.75" customHeight="1" thickBot="1">
      <c r="A13" s="271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3"/>
    </row>
    <row r="14" spans="1:24" ht="2.25" customHeight="1" hidden="1">
      <c r="A14" s="274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6"/>
    </row>
    <row r="15" spans="1:31" ht="13.5" customHeight="1" thickBot="1">
      <c r="A15" s="14"/>
      <c r="B15" s="15"/>
      <c r="C15" s="1">
        <v>4</v>
      </c>
      <c r="D15" s="2">
        <v>3</v>
      </c>
      <c r="E15" s="2">
        <v>2</v>
      </c>
      <c r="F15" s="2">
        <v>1</v>
      </c>
      <c r="G15" s="3">
        <v>0</v>
      </c>
      <c r="H15" s="4" t="s">
        <v>2</v>
      </c>
      <c r="I15" s="252" t="s">
        <v>15</v>
      </c>
      <c r="J15" s="151"/>
      <c r="K15" s="253" t="s">
        <v>39</v>
      </c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5"/>
      <c r="AE15" s="91"/>
    </row>
    <row r="16" spans="1:24" ht="9.75" customHeight="1">
      <c r="A16" s="178"/>
      <c r="B16" s="169"/>
      <c r="C16" s="256"/>
      <c r="D16" s="257"/>
      <c r="E16" s="257"/>
      <c r="F16" s="257"/>
      <c r="G16" s="258"/>
      <c r="H16" s="261">
        <v>2</v>
      </c>
      <c r="I16" s="136">
        <f>IF(C16="X",H16*C$15)+IF(D16="X",H16*D$15)+IF(E16="X",H16*E$15)+IF(F16="X",H16*F$15)+IF(G16="X",H16*G$15)</f>
        <v>0</v>
      </c>
      <c r="J16" s="137"/>
      <c r="K16" s="83"/>
      <c r="L16" s="17" t="s">
        <v>30</v>
      </c>
      <c r="M16" s="18"/>
      <c r="N16" s="18"/>
      <c r="O16" s="18"/>
      <c r="P16" s="18"/>
      <c r="Q16" s="18"/>
      <c r="R16" s="19"/>
      <c r="S16" s="20" t="s">
        <v>32</v>
      </c>
      <c r="T16" s="18"/>
      <c r="U16" s="18"/>
      <c r="V16" s="18"/>
      <c r="W16" s="18"/>
      <c r="X16" s="21"/>
    </row>
    <row r="17" spans="1:24" ht="9.75" customHeight="1">
      <c r="A17" s="178"/>
      <c r="B17" s="180"/>
      <c r="C17" s="218"/>
      <c r="D17" s="184"/>
      <c r="E17" s="184"/>
      <c r="F17" s="184"/>
      <c r="G17" s="259"/>
      <c r="H17" s="190"/>
      <c r="I17" s="138"/>
      <c r="J17" s="139"/>
      <c r="K17" s="84"/>
      <c r="L17" s="22" t="s">
        <v>31</v>
      </c>
      <c r="M17" s="23"/>
      <c r="N17" s="23"/>
      <c r="O17" s="23"/>
      <c r="P17" s="23"/>
      <c r="Q17" s="23"/>
      <c r="R17" s="24"/>
      <c r="S17" s="16"/>
      <c r="T17" s="23"/>
      <c r="U17" s="23"/>
      <c r="V17" s="23"/>
      <c r="W17" s="23"/>
      <c r="X17" s="25"/>
    </row>
    <row r="18" spans="1:24" ht="9.75" customHeight="1">
      <c r="A18" s="178"/>
      <c r="B18" s="180"/>
      <c r="C18" s="218"/>
      <c r="D18" s="184"/>
      <c r="E18" s="184"/>
      <c r="F18" s="184"/>
      <c r="G18" s="259"/>
      <c r="H18" s="190"/>
      <c r="I18" s="138"/>
      <c r="J18" s="139"/>
      <c r="K18" s="84"/>
      <c r="L18" s="22" t="s">
        <v>33</v>
      </c>
      <c r="M18" s="23"/>
      <c r="N18" s="23"/>
      <c r="O18" s="23"/>
      <c r="P18" s="23"/>
      <c r="Q18" s="23"/>
      <c r="R18" s="24"/>
      <c r="S18" s="26" t="s">
        <v>101</v>
      </c>
      <c r="T18" s="23"/>
      <c r="U18" s="23"/>
      <c r="V18" s="23"/>
      <c r="W18" s="23"/>
      <c r="X18" s="25"/>
    </row>
    <row r="19" spans="1:24" ht="9.75" customHeight="1" thickBot="1">
      <c r="A19" s="178"/>
      <c r="B19" s="216"/>
      <c r="C19" s="219"/>
      <c r="D19" s="220"/>
      <c r="E19" s="220"/>
      <c r="F19" s="220"/>
      <c r="G19" s="260"/>
      <c r="H19" s="209"/>
      <c r="I19" s="191"/>
      <c r="J19" s="192"/>
      <c r="K19" s="84"/>
      <c r="L19" s="22" t="s">
        <v>34</v>
      </c>
      <c r="M19" s="23"/>
      <c r="N19" s="23"/>
      <c r="O19" s="23"/>
      <c r="P19" s="23"/>
      <c r="Q19" s="23"/>
      <c r="R19" s="27"/>
      <c r="S19" s="16"/>
      <c r="T19" s="23"/>
      <c r="U19" s="23"/>
      <c r="V19" s="23"/>
      <c r="W19" s="23"/>
      <c r="X19" s="25"/>
    </row>
    <row r="20" spans="1:24" ht="9.75" customHeight="1">
      <c r="A20" s="178"/>
      <c r="B20" s="166"/>
      <c r="C20" s="217"/>
      <c r="D20" s="183"/>
      <c r="E20" s="185"/>
      <c r="F20" s="185"/>
      <c r="G20" s="187"/>
      <c r="H20" s="189">
        <v>2</v>
      </c>
      <c r="I20" s="136">
        <f>IF(C20="X",H20*C$15)+IF(D20="X",H20*D$15)+IF(E20="X",H20*E$15)+IF(F20="X",H20*F$15)+IF(G20="X",H20*G$15)</f>
        <v>0</v>
      </c>
      <c r="J20" s="137"/>
      <c r="K20" s="85"/>
      <c r="L20" s="29" t="s">
        <v>35</v>
      </c>
      <c r="M20" s="30"/>
      <c r="N20" s="30"/>
      <c r="O20" s="31"/>
      <c r="P20" s="28" t="s">
        <v>37</v>
      </c>
      <c r="Q20" s="28"/>
      <c r="R20" s="28"/>
      <c r="S20" s="30"/>
      <c r="T20" s="24"/>
      <c r="U20" s="28" t="s">
        <v>38</v>
      </c>
      <c r="V20" s="28"/>
      <c r="W20" s="30"/>
      <c r="X20" s="32"/>
    </row>
    <row r="21" spans="1:24" ht="9.75" customHeight="1">
      <c r="A21" s="178"/>
      <c r="B21" s="180"/>
      <c r="C21" s="218"/>
      <c r="D21" s="184"/>
      <c r="E21" s="186"/>
      <c r="F21" s="186"/>
      <c r="G21" s="188"/>
      <c r="H21" s="190"/>
      <c r="I21" s="138"/>
      <c r="J21" s="139"/>
      <c r="K21" s="84"/>
      <c r="L21" s="22" t="s">
        <v>36</v>
      </c>
      <c r="M21" s="23"/>
      <c r="N21" s="23"/>
      <c r="O21" s="31"/>
      <c r="P21" s="16" t="s">
        <v>37</v>
      </c>
      <c r="Q21" s="16"/>
      <c r="R21" s="16"/>
      <c r="S21" s="23"/>
      <c r="T21" s="24"/>
      <c r="U21" s="16" t="s">
        <v>38</v>
      </c>
      <c r="V21" s="16"/>
      <c r="W21" s="23"/>
      <c r="X21" s="25"/>
    </row>
    <row r="22" spans="1:24" ht="9.75" customHeight="1">
      <c r="A22" s="178"/>
      <c r="B22" s="180"/>
      <c r="C22" s="218"/>
      <c r="D22" s="184"/>
      <c r="E22" s="186"/>
      <c r="F22" s="186"/>
      <c r="G22" s="188"/>
      <c r="H22" s="190"/>
      <c r="I22" s="138"/>
      <c r="J22" s="139"/>
      <c r="K22" s="84"/>
      <c r="L22" s="22" t="s">
        <v>40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5"/>
    </row>
    <row r="23" spans="1:24" ht="9.75" customHeight="1" thickBot="1">
      <c r="A23" s="178"/>
      <c r="B23" s="216"/>
      <c r="C23" s="219"/>
      <c r="D23" s="220"/>
      <c r="E23" s="213"/>
      <c r="F23" s="213"/>
      <c r="G23" s="214"/>
      <c r="H23" s="209"/>
      <c r="I23" s="191"/>
      <c r="J23" s="192"/>
      <c r="K23" s="84"/>
      <c r="L23" s="33" t="s">
        <v>41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ht="9.75" customHeight="1">
      <c r="A24" s="178"/>
      <c r="B24" s="166"/>
      <c r="C24" s="217"/>
      <c r="D24" s="183"/>
      <c r="E24" s="185"/>
      <c r="F24" s="185"/>
      <c r="G24" s="187"/>
      <c r="H24" s="189">
        <v>2</v>
      </c>
      <c r="I24" s="136">
        <f>IF(C24="X",H24*C$15)+IF(D24="X",H24*D$15)+IF(E24="X",H24*E$15)+IF(F24="X",H24*F$15)+IF(G24="X",H24*G$15)</f>
        <v>0</v>
      </c>
      <c r="J24" s="137"/>
      <c r="K24" s="84"/>
      <c r="L24" s="243" t="s">
        <v>42</v>
      </c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7"/>
    </row>
    <row r="25" spans="1:24" ht="9.75" customHeight="1">
      <c r="A25" s="178"/>
      <c r="B25" s="180"/>
      <c r="C25" s="182"/>
      <c r="D25" s="184"/>
      <c r="E25" s="186"/>
      <c r="F25" s="186"/>
      <c r="G25" s="188"/>
      <c r="H25" s="190"/>
      <c r="I25" s="138"/>
      <c r="J25" s="139"/>
      <c r="K25" s="84"/>
      <c r="L25" s="249" t="s">
        <v>102</v>
      </c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1"/>
    </row>
    <row r="26" spans="1:24" ht="9.75" customHeight="1">
      <c r="A26" s="178"/>
      <c r="B26" s="180"/>
      <c r="C26" s="182"/>
      <c r="D26" s="184"/>
      <c r="E26" s="186"/>
      <c r="F26" s="186"/>
      <c r="G26" s="188"/>
      <c r="H26" s="190"/>
      <c r="I26" s="138"/>
      <c r="J26" s="139"/>
      <c r="K26" s="84"/>
      <c r="L26" s="249" t="s">
        <v>43</v>
      </c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1"/>
    </row>
    <row r="27" spans="1:24" ht="9.75" customHeight="1">
      <c r="A27" s="178"/>
      <c r="B27" s="216"/>
      <c r="C27" s="230"/>
      <c r="D27" s="220"/>
      <c r="E27" s="213"/>
      <c r="F27" s="213"/>
      <c r="G27" s="214"/>
      <c r="H27" s="209"/>
      <c r="I27" s="191"/>
      <c r="J27" s="192"/>
      <c r="K27" s="84"/>
      <c r="L27" s="36" t="s">
        <v>44</v>
      </c>
      <c r="M27" s="38"/>
      <c r="N27" s="38"/>
      <c r="O27" s="31"/>
      <c r="P27" s="16" t="s">
        <v>37</v>
      </c>
      <c r="Q27" s="16"/>
      <c r="R27" s="16"/>
      <c r="S27" s="23"/>
      <c r="T27" s="24"/>
      <c r="U27" s="16" t="s">
        <v>38</v>
      </c>
      <c r="V27" s="16"/>
      <c r="W27" s="26"/>
      <c r="X27" s="37"/>
    </row>
    <row r="28" spans="1:24" ht="9.75" customHeight="1">
      <c r="A28" s="178"/>
      <c r="B28" s="166"/>
      <c r="C28" s="181"/>
      <c r="D28" s="183"/>
      <c r="E28" s="227"/>
      <c r="F28" s="185"/>
      <c r="G28" s="187"/>
      <c r="H28" s="189">
        <v>2</v>
      </c>
      <c r="I28" s="210">
        <f>IF(C28="x",H28*C$15)+IF(D28="x",H28*D$15)+IF(E28="x",H28*E$15)+IF(F28="x",H28*F$15)+IF(G28="x",H28*G$15)</f>
        <v>0</v>
      </c>
      <c r="J28" s="211"/>
      <c r="K28" s="241"/>
      <c r="L28" s="243" t="s">
        <v>45</v>
      </c>
      <c r="M28" s="236"/>
      <c r="N28" s="236"/>
      <c r="O28" s="244"/>
      <c r="P28" s="247"/>
      <c r="Q28" s="235" t="s">
        <v>46</v>
      </c>
      <c r="R28" s="236"/>
      <c r="S28" s="236"/>
      <c r="T28" s="236"/>
      <c r="U28" s="236"/>
      <c r="V28" s="236"/>
      <c r="W28" s="236"/>
      <c r="X28" s="237"/>
    </row>
    <row r="29" spans="1:24" ht="9.75" customHeight="1" thickBot="1">
      <c r="A29" s="178"/>
      <c r="B29" s="216"/>
      <c r="C29" s="230"/>
      <c r="D29" s="220"/>
      <c r="E29" s="213"/>
      <c r="F29" s="213"/>
      <c r="G29" s="214"/>
      <c r="H29" s="209"/>
      <c r="I29" s="191"/>
      <c r="J29" s="192"/>
      <c r="K29" s="242"/>
      <c r="L29" s="245"/>
      <c r="M29" s="239"/>
      <c r="N29" s="239"/>
      <c r="O29" s="246"/>
      <c r="P29" s="248"/>
      <c r="Q29" s="238"/>
      <c r="R29" s="239"/>
      <c r="S29" s="239"/>
      <c r="T29" s="239"/>
      <c r="U29" s="239"/>
      <c r="V29" s="239"/>
      <c r="W29" s="239"/>
      <c r="X29" s="240"/>
    </row>
    <row r="30" spans="1:26" ht="9.75" customHeight="1">
      <c r="A30" s="178"/>
      <c r="B30" s="166"/>
      <c r="C30" s="217"/>
      <c r="D30" s="183"/>
      <c r="E30" s="185"/>
      <c r="F30" s="185"/>
      <c r="G30" s="187"/>
      <c r="H30" s="189">
        <v>2</v>
      </c>
      <c r="I30" s="136">
        <f>IF(C30="X",H30*C$15)+IF(D30="X",H30*D$15)+IF(E30="X",H30*E$15)+IF(F30="X",H30*F$15)+IF(G30="X",H30*G$15)</f>
        <v>0</v>
      </c>
      <c r="J30" s="137"/>
      <c r="K30" s="84"/>
      <c r="L30" s="165" t="s">
        <v>47</v>
      </c>
      <c r="M30" s="166"/>
      <c r="N30" s="166"/>
      <c r="O30" s="166"/>
      <c r="P30" s="166"/>
      <c r="Q30" s="166"/>
      <c r="R30" s="212"/>
      <c r="S30" s="24"/>
      <c r="T30" s="231" t="s">
        <v>97</v>
      </c>
      <c r="U30" s="231"/>
      <c r="V30" s="231"/>
      <c r="W30" s="231"/>
      <c r="X30" s="232"/>
      <c r="Z30" s="101"/>
    </row>
    <row r="31" spans="1:24" ht="9.75" customHeight="1">
      <c r="A31" s="178"/>
      <c r="B31" s="180"/>
      <c r="C31" s="218"/>
      <c r="D31" s="184"/>
      <c r="E31" s="186"/>
      <c r="F31" s="186"/>
      <c r="G31" s="188"/>
      <c r="H31" s="190"/>
      <c r="I31" s="138"/>
      <c r="J31" s="139"/>
      <c r="K31" s="84"/>
      <c r="L31" s="168" t="s">
        <v>48</v>
      </c>
      <c r="M31" s="169"/>
      <c r="N31" s="169"/>
      <c r="O31" s="169"/>
      <c r="P31" s="169"/>
      <c r="Q31" s="169"/>
      <c r="R31" s="169"/>
      <c r="S31" s="40"/>
      <c r="T31" s="233"/>
      <c r="U31" s="233"/>
      <c r="V31" s="233"/>
      <c r="W31" s="233"/>
      <c r="X31" s="234"/>
    </row>
    <row r="32" spans="1:24" ht="9.75" customHeight="1">
      <c r="A32" s="178"/>
      <c r="B32" s="180"/>
      <c r="C32" s="218"/>
      <c r="D32" s="184"/>
      <c r="E32" s="186"/>
      <c r="F32" s="186"/>
      <c r="G32" s="188"/>
      <c r="H32" s="190"/>
      <c r="I32" s="138"/>
      <c r="J32" s="139"/>
      <c r="K32" s="84"/>
      <c r="L32" s="22" t="s">
        <v>49</v>
      </c>
      <c r="M32" s="16"/>
      <c r="N32" s="16"/>
      <c r="O32" s="16"/>
      <c r="P32" s="16"/>
      <c r="Q32" s="16"/>
      <c r="R32" s="16"/>
      <c r="S32" s="23"/>
      <c r="T32" s="23"/>
      <c r="U32" s="23"/>
      <c r="V32" s="23"/>
      <c r="W32" s="23"/>
      <c r="X32" s="25"/>
    </row>
    <row r="33" spans="1:24" ht="9.75" customHeight="1">
      <c r="A33" s="178"/>
      <c r="B33" s="216"/>
      <c r="C33" s="219"/>
      <c r="D33" s="220"/>
      <c r="E33" s="213"/>
      <c r="F33" s="213"/>
      <c r="G33" s="214"/>
      <c r="H33" s="209"/>
      <c r="I33" s="191"/>
      <c r="J33" s="192"/>
      <c r="K33" s="84"/>
      <c r="L33" s="33" t="s">
        <v>50</v>
      </c>
      <c r="M33" s="41"/>
      <c r="N33" s="41"/>
      <c r="O33" s="41"/>
      <c r="P33" s="41"/>
      <c r="Q33" s="41"/>
      <c r="R33" s="41"/>
      <c r="S33" s="41"/>
      <c r="T33" s="41"/>
      <c r="U33" s="34"/>
      <c r="V33" s="34"/>
      <c r="W33" s="34"/>
      <c r="X33" s="35"/>
    </row>
    <row r="34" spans="1:24" ht="9.75" customHeight="1">
      <c r="A34" s="178"/>
      <c r="B34" s="179"/>
      <c r="C34" s="217"/>
      <c r="D34" s="183"/>
      <c r="E34" s="227"/>
      <c r="F34" s="185"/>
      <c r="G34" s="187"/>
      <c r="H34" s="189">
        <v>2</v>
      </c>
      <c r="I34" s="210">
        <f>IF(C34="X",H34*C$15)+IF(D34="X",H34*D$15)+IF(E34="X",H34*E$15)+IF(F34="X",H34*F$15)+IF(G34="X",H34*G$15)</f>
        <v>0</v>
      </c>
      <c r="J34" s="211"/>
      <c r="K34" s="84"/>
      <c r="L34" s="165" t="s">
        <v>51</v>
      </c>
      <c r="M34" s="166"/>
      <c r="N34" s="212"/>
      <c r="O34" s="24"/>
      <c r="P34" s="200" t="s">
        <v>37</v>
      </c>
      <c r="Q34" s="166"/>
      <c r="R34" s="212"/>
      <c r="S34" s="24"/>
      <c r="T34" s="200" t="s">
        <v>52</v>
      </c>
      <c r="U34" s="166"/>
      <c r="V34" s="166"/>
      <c r="W34" s="166"/>
      <c r="X34" s="167"/>
    </row>
    <row r="35" spans="1:24" ht="9.75" customHeight="1">
      <c r="A35" s="178"/>
      <c r="B35" s="180"/>
      <c r="C35" s="182"/>
      <c r="D35" s="184"/>
      <c r="E35" s="228"/>
      <c r="F35" s="186"/>
      <c r="G35" s="188"/>
      <c r="H35" s="190"/>
      <c r="I35" s="138"/>
      <c r="J35" s="139"/>
      <c r="K35" s="84"/>
      <c r="L35" s="168" t="s">
        <v>53</v>
      </c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70"/>
    </row>
    <row r="36" spans="1:24" ht="9.75" customHeight="1">
      <c r="A36" s="178"/>
      <c r="B36" s="216"/>
      <c r="C36" s="230"/>
      <c r="D36" s="220"/>
      <c r="E36" s="229"/>
      <c r="F36" s="213"/>
      <c r="G36" s="214"/>
      <c r="H36" s="209"/>
      <c r="I36" s="191"/>
      <c r="J36" s="192"/>
      <c r="K36" s="84"/>
      <c r="L36" s="203" t="s">
        <v>54</v>
      </c>
      <c r="M36" s="175"/>
      <c r="N36" s="175"/>
      <c r="O36" s="175"/>
      <c r="P36" s="175"/>
      <c r="Q36" s="175"/>
      <c r="R36" s="204"/>
      <c r="S36" s="24"/>
      <c r="T36" s="41"/>
      <c r="U36" s="41"/>
      <c r="V36" s="41"/>
      <c r="W36" s="41"/>
      <c r="X36" s="46"/>
    </row>
    <row r="37" spans="1:24" ht="9.75" customHeight="1">
      <c r="A37" s="178"/>
      <c r="B37" s="179"/>
      <c r="C37" s="217"/>
      <c r="D37" s="183"/>
      <c r="E37" s="185"/>
      <c r="F37" s="185"/>
      <c r="G37" s="187"/>
      <c r="H37" s="189">
        <v>2</v>
      </c>
      <c r="I37" s="210">
        <f>IF(C37="x",H37*C$15)+IF(D37="x",H37*D$15)+IF(E37="x",H37*E$15)+IF(F37="x",H37*F$15)+IF(G37="x",H37*G$15)</f>
        <v>0</v>
      </c>
      <c r="J37" s="211"/>
      <c r="K37" s="84"/>
      <c r="L37" s="165" t="s">
        <v>55</v>
      </c>
      <c r="M37" s="166"/>
      <c r="N37" s="212"/>
      <c r="O37" s="24"/>
      <c r="P37" s="200" t="s">
        <v>56</v>
      </c>
      <c r="Q37" s="212"/>
      <c r="R37" s="24"/>
      <c r="S37" s="200" t="s">
        <v>57</v>
      </c>
      <c r="T37" s="166"/>
      <c r="U37" s="28"/>
      <c r="V37" s="28"/>
      <c r="W37" s="28"/>
      <c r="X37" s="43"/>
    </row>
    <row r="38" spans="1:24" ht="9.75" customHeight="1" thickBot="1">
      <c r="A38" s="178"/>
      <c r="B38" s="216"/>
      <c r="C38" s="230"/>
      <c r="D38" s="220"/>
      <c r="E38" s="213"/>
      <c r="F38" s="213"/>
      <c r="G38" s="214"/>
      <c r="H38" s="209"/>
      <c r="I38" s="191"/>
      <c r="J38" s="192"/>
      <c r="K38" s="84"/>
      <c r="L38" s="33" t="s">
        <v>58</v>
      </c>
      <c r="M38" s="41"/>
      <c r="N38" s="24"/>
      <c r="O38" s="47" t="s">
        <v>56</v>
      </c>
      <c r="P38" s="45"/>
      <c r="Q38" s="24"/>
      <c r="R38" s="47" t="s">
        <v>57</v>
      </c>
      <c r="S38" s="45"/>
      <c r="T38" s="24"/>
      <c r="U38" s="47" t="s">
        <v>59</v>
      </c>
      <c r="V38" s="41"/>
      <c r="W38" s="46"/>
      <c r="X38" s="64"/>
    </row>
    <row r="39" spans="1:24" ht="13.5" customHeight="1">
      <c r="A39" s="178"/>
      <c r="B39" s="179"/>
      <c r="C39" s="217"/>
      <c r="D39" s="183"/>
      <c r="E39" s="227"/>
      <c r="F39" s="185"/>
      <c r="G39" s="187"/>
      <c r="H39" s="189">
        <v>2</v>
      </c>
      <c r="I39" s="136">
        <f>IF(C39="X",H39*C$15)+IF(D39="X",H39*D$15)+IF(E39="X",H39*E$15)+IF(F39="X",H39*F$15)+IF(G39="X",H39*G$15)</f>
        <v>0</v>
      </c>
      <c r="J39" s="137"/>
      <c r="K39" s="84"/>
      <c r="L39" s="165" t="s">
        <v>60</v>
      </c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7"/>
    </row>
    <row r="40" spans="1:24" ht="12.75" customHeight="1">
      <c r="A40" s="178"/>
      <c r="B40" s="180"/>
      <c r="C40" s="218"/>
      <c r="D40" s="184"/>
      <c r="E40" s="228"/>
      <c r="F40" s="186"/>
      <c r="G40" s="188"/>
      <c r="H40" s="190"/>
      <c r="I40" s="138"/>
      <c r="J40" s="139"/>
      <c r="K40" s="84"/>
      <c r="L40" s="168" t="s">
        <v>61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70"/>
    </row>
    <row r="41" spans="1:24" ht="10.5" customHeight="1">
      <c r="A41" s="178"/>
      <c r="B41" s="180"/>
      <c r="C41" s="218"/>
      <c r="D41" s="184"/>
      <c r="E41" s="228"/>
      <c r="F41" s="186"/>
      <c r="G41" s="188"/>
      <c r="H41" s="190"/>
      <c r="I41" s="138"/>
      <c r="J41" s="139"/>
      <c r="K41" s="84"/>
      <c r="L41" s="168" t="s">
        <v>62</v>
      </c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70"/>
    </row>
    <row r="42" spans="1:24" ht="11.25" customHeight="1" thickBot="1">
      <c r="A42" s="178"/>
      <c r="B42" s="216"/>
      <c r="C42" s="219"/>
      <c r="D42" s="220"/>
      <c r="E42" s="229"/>
      <c r="F42" s="213"/>
      <c r="G42" s="214"/>
      <c r="H42" s="209"/>
      <c r="I42" s="191"/>
      <c r="J42" s="192"/>
      <c r="K42" s="84"/>
      <c r="L42" s="203" t="s">
        <v>63</v>
      </c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6"/>
    </row>
    <row r="43" spans="1:24" ht="9.75" customHeight="1">
      <c r="A43" s="178"/>
      <c r="B43" s="179"/>
      <c r="C43" s="217"/>
      <c r="D43" s="183"/>
      <c r="E43" s="185"/>
      <c r="F43" s="185"/>
      <c r="G43" s="187"/>
      <c r="H43" s="189">
        <v>2</v>
      </c>
      <c r="I43" s="136">
        <f>IF(C43="X",H43*C$15)+IF(D43="X",H43*D$15)+IF(E43="X",H43*E$15)+IF(F43="X",H43*F$15)+IF(G43="X",H43*G$15)</f>
        <v>0</v>
      </c>
      <c r="J43" s="137"/>
      <c r="K43" s="84"/>
      <c r="L43" s="165" t="s">
        <v>13</v>
      </c>
      <c r="M43" s="179"/>
      <c r="N43" s="179"/>
      <c r="O43" s="31"/>
      <c r="P43" s="28" t="s">
        <v>37</v>
      </c>
      <c r="Q43" s="48"/>
      <c r="R43" s="28"/>
      <c r="S43" s="31"/>
      <c r="T43" s="28" t="s">
        <v>52</v>
      </c>
      <c r="U43" s="48"/>
      <c r="V43" s="31"/>
      <c r="W43" s="28" t="s">
        <v>57</v>
      </c>
      <c r="X43" s="43"/>
    </row>
    <row r="44" spans="1:24" ht="11.25" customHeight="1">
      <c r="A44" s="178"/>
      <c r="B44" s="180"/>
      <c r="C44" s="218"/>
      <c r="D44" s="186"/>
      <c r="E44" s="186"/>
      <c r="F44" s="186"/>
      <c r="G44" s="188"/>
      <c r="H44" s="190"/>
      <c r="I44" s="138"/>
      <c r="J44" s="139"/>
      <c r="K44" s="84"/>
      <c r="L44" s="168" t="s">
        <v>64</v>
      </c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70"/>
    </row>
    <row r="45" spans="1:24" ht="15" customHeight="1">
      <c r="A45" s="178"/>
      <c r="B45" s="180"/>
      <c r="C45" s="218"/>
      <c r="D45" s="186"/>
      <c r="E45" s="186"/>
      <c r="F45" s="186"/>
      <c r="G45" s="188"/>
      <c r="H45" s="190"/>
      <c r="I45" s="138"/>
      <c r="J45" s="139"/>
      <c r="K45" s="84"/>
      <c r="L45" s="168" t="s">
        <v>65</v>
      </c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70"/>
    </row>
    <row r="46" spans="1:24" ht="13.5" customHeight="1" thickBot="1">
      <c r="A46" s="215"/>
      <c r="B46" s="216"/>
      <c r="C46" s="219"/>
      <c r="D46" s="213"/>
      <c r="E46" s="213"/>
      <c r="F46" s="213"/>
      <c r="G46" s="214"/>
      <c r="H46" s="209"/>
      <c r="I46" s="191"/>
      <c r="J46" s="192"/>
      <c r="K46" s="84"/>
      <c r="L46" s="203" t="s">
        <v>66</v>
      </c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6"/>
    </row>
    <row r="47" spans="1:24" ht="9.75" customHeight="1">
      <c r="A47" s="177"/>
      <c r="B47" s="179"/>
      <c r="C47" s="217"/>
      <c r="D47" s="183"/>
      <c r="E47" s="185"/>
      <c r="F47" s="185"/>
      <c r="G47" s="187"/>
      <c r="H47" s="189">
        <v>2</v>
      </c>
      <c r="I47" s="210">
        <f>IF(C47="X",H47*C$15)+IF(D47="X",H47*D$15)+IF(E47="X",H47*E$15)+IF(F47="X",H47*F$15)+IF(G47="X",H47*G$15)</f>
        <v>0</v>
      </c>
      <c r="J47" s="211"/>
      <c r="K47" s="84"/>
      <c r="L47" s="165" t="s">
        <v>67</v>
      </c>
      <c r="M47" s="166"/>
      <c r="N47" s="166"/>
      <c r="O47" s="166"/>
      <c r="P47" s="166"/>
      <c r="Q47" s="166"/>
      <c r="R47" s="212"/>
      <c r="S47" s="24"/>
      <c r="T47" s="200" t="s">
        <v>68</v>
      </c>
      <c r="U47" s="166"/>
      <c r="V47" s="166"/>
      <c r="W47" s="166"/>
      <c r="X47" s="167"/>
    </row>
    <row r="48" spans="1:24" ht="9.75" customHeight="1">
      <c r="A48" s="178"/>
      <c r="B48" s="180"/>
      <c r="C48" s="218"/>
      <c r="D48" s="184"/>
      <c r="E48" s="186"/>
      <c r="F48" s="186"/>
      <c r="G48" s="188"/>
      <c r="H48" s="190"/>
      <c r="I48" s="138"/>
      <c r="J48" s="139"/>
      <c r="K48" s="84"/>
      <c r="L48" s="168" t="s">
        <v>69</v>
      </c>
      <c r="M48" s="169"/>
      <c r="N48" s="169"/>
      <c r="O48" s="169"/>
      <c r="P48" s="201"/>
      <c r="Q48" s="31"/>
      <c r="R48" s="49" t="s">
        <v>70</v>
      </c>
      <c r="S48" s="16"/>
      <c r="T48" s="16"/>
      <c r="U48" s="16"/>
      <c r="V48" s="16"/>
      <c r="W48" s="16"/>
      <c r="X48" s="44"/>
    </row>
    <row r="49" spans="1:24" ht="9.75" customHeight="1">
      <c r="A49" s="178"/>
      <c r="B49" s="180"/>
      <c r="C49" s="218"/>
      <c r="D49" s="184"/>
      <c r="E49" s="186"/>
      <c r="F49" s="186"/>
      <c r="G49" s="188"/>
      <c r="H49" s="190"/>
      <c r="I49" s="138"/>
      <c r="J49" s="139"/>
      <c r="K49" s="84"/>
      <c r="L49" s="22" t="s">
        <v>104</v>
      </c>
      <c r="M49" s="16"/>
      <c r="N49" s="16"/>
      <c r="O49" s="16"/>
      <c r="P49" s="16"/>
      <c r="Q49" s="124"/>
      <c r="R49" s="16" t="s">
        <v>103</v>
      </c>
      <c r="S49" s="16"/>
      <c r="T49" s="16"/>
      <c r="U49" s="16"/>
      <c r="V49" s="16"/>
      <c r="W49" s="16"/>
      <c r="X49" s="44"/>
    </row>
    <row r="50" spans="1:24" ht="9.75" customHeight="1">
      <c r="A50" s="178"/>
      <c r="B50" s="180"/>
      <c r="C50" s="218"/>
      <c r="D50" s="184"/>
      <c r="E50" s="186"/>
      <c r="F50" s="186"/>
      <c r="G50" s="188"/>
      <c r="H50" s="190"/>
      <c r="I50" s="138"/>
      <c r="J50" s="139"/>
      <c r="K50" s="84"/>
      <c r="L50" s="168" t="s">
        <v>71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70"/>
    </row>
    <row r="51" spans="1:24" ht="9.75" customHeight="1">
      <c r="A51" s="178"/>
      <c r="B51" s="180"/>
      <c r="C51" s="218"/>
      <c r="D51" s="184"/>
      <c r="E51" s="186"/>
      <c r="F51" s="186"/>
      <c r="G51" s="188"/>
      <c r="H51" s="190"/>
      <c r="I51" s="138"/>
      <c r="J51" s="139"/>
      <c r="K51" s="84"/>
      <c r="L51" s="168" t="s">
        <v>72</v>
      </c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70"/>
    </row>
    <row r="52" spans="1:24" ht="9.75" customHeight="1">
      <c r="A52" s="178"/>
      <c r="B52" s="180"/>
      <c r="C52" s="218"/>
      <c r="D52" s="184"/>
      <c r="E52" s="186"/>
      <c r="F52" s="186"/>
      <c r="G52" s="188"/>
      <c r="H52" s="190"/>
      <c r="I52" s="138"/>
      <c r="J52" s="139"/>
      <c r="K52" s="84"/>
      <c r="L52" s="168" t="s">
        <v>99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70"/>
    </row>
    <row r="53" spans="1:26" ht="9.75" customHeight="1">
      <c r="A53" s="178"/>
      <c r="B53" s="216"/>
      <c r="C53" s="219"/>
      <c r="D53" s="220"/>
      <c r="E53" s="213"/>
      <c r="F53" s="213"/>
      <c r="G53" s="214"/>
      <c r="H53" s="209"/>
      <c r="I53" s="191"/>
      <c r="J53" s="192"/>
      <c r="K53" s="84"/>
      <c r="L53" s="203" t="s">
        <v>100</v>
      </c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6"/>
      <c r="Z53" s="92"/>
    </row>
    <row r="54" spans="1:26" ht="9.75" customHeight="1">
      <c r="A54" s="178"/>
      <c r="B54" s="221"/>
      <c r="C54" s="217"/>
      <c r="D54" s="183"/>
      <c r="E54" s="185"/>
      <c r="F54" s="185"/>
      <c r="G54" s="187"/>
      <c r="H54" s="189">
        <v>2</v>
      </c>
      <c r="I54" s="193">
        <f>IF(C54="X",H54*C$15)+IF(D54="X",H54*D$15)+IF(E54="X",H54*E$15)+IF(F54="X",H54*F$15)+IF(G54="X",H54*G$15)</f>
        <v>0</v>
      </c>
      <c r="J54" s="194"/>
      <c r="K54" s="84"/>
      <c r="L54" s="165" t="s">
        <v>73</v>
      </c>
      <c r="M54" s="166"/>
      <c r="N54" s="199"/>
      <c r="O54" s="31"/>
      <c r="P54" s="42" t="s">
        <v>74</v>
      </c>
      <c r="Q54" s="28"/>
      <c r="R54" s="39"/>
      <c r="S54" s="24"/>
      <c r="T54" s="200" t="s">
        <v>75</v>
      </c>
      <c r="U54" s="166"/>
      <c r="V54" s="166"/>
      <c r="W54" s="166"/>
      <c r="X54" s="167"/>
      <c r="Z54" s="92"/>
    </row>
    <row r="55" spans="1:24" ht="9.75" customHeight="1">
      <c r="A55" s="178"/>
      <c r="B55" s="163"/>
      <c r="C55" s="223"/>
      <c r="D55" s="225"/>
      <c r="E55" s="205"/>
      <c r="F55" s="205"/>
      <c r="G55" s="207"/>
      <c r="H55" s="190"/>
      <c r="I55" s="195"/>
      <c r="J55" s="196"/>
      <c r="K55" s="84"/>
      <c r="L55" s="168" t="s">
        <v>76</v>
      </c>
      <c r="M55" s="169"/>
      <c r="N55" s="169"/>
      <c r="O55" s="169"/>
      <c r="P55" s="201"/>
      <c r="Q55" s="24"/>
      <c r="R55" s="202" t="s">
        <v>77</v>
      </c>
      <c r="S55" s="169"/>
      <c r="T55" s="169"/>
      <c r="U55" s="169"/>
      <c r="V55" s="169"/>
      <c r="W55" s="169"/>
      <c r="X55" s="170"/>
    </row>
    <row r="56" spans="1:24" ht="9.75" customHeight="1">
      <c r="A56" s="178"/>
      <c r="B56" s="163"/>
      <c r="C56" s="223"/>
      <c r="D56" s="225"/>
      <c r="E56" s="205"/>
      <c r="F56" s="205"/>
      <c r="G56" s="207"/>
      <c r="H56" s="190"/>
      <c r="I56" s="195"/>
      <c r="J56" s="196"/>
      <c r="K56" s="84"/>
      <c r="L56" s="168" t="s">
        <v>78</v>
      </c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70"/>
    </row>
    <row r="57" spans="1:24" ht="9.75" customHeight="1">
      <c r="A57" s="178"/>
      <c r="B57" s="163"/>
      <c r="C57" s="223"/>
      <c r="D57" s="225"/>
      <c r="E57" s="205"/>
      <c r="F57" s="205"/>
      <c r="G57" s="207"/>
      <c r="H57" s="190"/>
      <c r="I57" s="195"/>
      <c r="J57" s="196"/>
      <c r="K57" s="84"/>
      <c r="L57" s="168" t="s">
        <v>79</v>
      </c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70"/>
    </row>
    <row r="58" spans="1:24" ht="9.75" customHeight="1">
      <c r="A58" s="178"/>
      <c r="B58" s="163"/>
      <c r="C58" s="223"/>
      <c r="D58" s="225"/>
      <c r="E58" s="205"/>
      <c r="F58" s="205"/>
      <c r="G58" s="207"/>
      <c r="H58" s="190"/>
      <c r="I58" s="195"/>
      <c r="J58" s="196"/>
      <c r="K58" s="84"/>
      <c r="L58" s="168" t="s">
        <v>80</v>
      </c>
      <c r="M58" s="169"/>
      <c r="N58" s="169"/>
      <c r="O58" s="169"/>
      <c r="P58" s="201"/>
      <c r="Q58" s="24"/>
      <c r="R58" s="202" t="s">
        <v>98</v>
      </c>
      <c r="S58" s="169"/>
      <c r="T58" s="169"/>
      <c r="U58" s="169"/>
      <c r="V58" s="169"/>
      <c r="W58" s="169"/>
      <c r="X58" s="170"/>
    </row>
    <row r="59" spans="1:27" ht="9.75" customHeight="1" thickBot="1">
      <c r="A59" s="215"/>
      <c r="B59" s="222"/>
      <c r="C59" s="224"/>
      <c r="D59" s="226"/>
      <c r="E59" s="206"/>
      <c r="F59" s="206"/>
      <c r="G59" s="208"/>
      <c r="H59" s="209"/>
      <c r="I59" s="197"/>
      <c r="J59" s="198"/>
      <c r="K59" s="84"/>
      <c r="L59" s="203" t="s">
        <v>81</v>
      </c>
      <c r="M59" s="175"/>
      <c r="N59" s="175"/>
      <c r="O59" s="175"/>
      <c r="P59" s="204"/>
      <c r="Q59" s="24"/>
      <c r="R59" s="174" t="s">
        <v>82</v>
      </c>
      <c r="S59" s="175"/>
      <c r="T59" s="175"/>
      <c r="U59" s="175"/>
      <c r="V59" s="175"/>
      <c r="W59" s="175"/>
      <c r="X59" s="176"/>
      <c r="AA59" s="10" t="s">
        <v>87</v>
      </c>
    </row>
    <row r="60" spans="1:28" ht="9.75" customHeight="1">
      <c r="A60" s="177"/>
      <c r="B60" s="179"/>
      <c r="C60" s="181"/>
      <c r="D60" s="183"/>
      <c r="E60" s="185"/>
      <c r="F60" s="185"/>
      <c r="G60" s="187"/>
      <c r="H60" s="189">
        <v>3</v>
      </c>
      <c r="I60" s="136">
        <f>IF(C60="X",H60*C$15)+IF(D60="X",H60*D$15)+IF(E60="X",H60*E$15)+IF(F60="X",H60*F$15)+IF(G60="X",H60*G$15)</f>
        <v>0</v>
      </c>
      <c r="J60" s="137"/>
      <c r="K60" s="84"/>
      <c r="L60" s="165" t="s">
        <v>83</v>
      </c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7"/>
      <c r="AB60" s="110"/>
    </row>
    <row r="61" spans="1:24" ht="9.75" customHeight="1">
      <c r="A61" s="178"/>
      <c r="B61" s="180"/>
      <c r="C61" s="182"/>
      <c r="D61" s="184"/>
      <c r="E61" s="186"/>
      <c r="F61" s="186"/>
      <c r="G61" s="188"/>
      <c r="H61" s="190"/>
      <c r="I61" s="138"/>
      <c r="J61" s="139"/>
      <c r="K61" s="84"/>
      <c r="L61" s="168" t="s">
        <v>84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70"/>
    </row>
    <row r="62" spans="1:24" ht="9.75" customHeight="1">
      <c r="A62" s="178"/>
      <c r="B62" s="180"/>
      <c r="C62" s="182"/>
      <c r="D62" s="184"/>
      <c r="E62" s="186"/>
      <c r="F62" s="186"/>
      <c r="G62" s="188"/>
      <c r="H62" s="190"/>
      <c r="I62" s="138"/>
      <c r="J62" s="139"/>
      <c r="K62" s="84"/>
      <c r="L62" s="168" t="s">
        <v>85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</row>
    <row r="63" spans="1:24" ht="9.75" customHeight="1" thickBot="1">
      <c r="A63" s="178"/>
      <c r="B63" s="180"/>
      <c r="C63" s="182"/>
      <c r="D63" s="184"/>
      <c r="E63" s="186"/>
      <c r="F63" s="186"/>
      <c r="G63" s="188"/>
      <c r="H63" s="190"/>
      <c r="I63" s="191"/>
      <c r="J63" s="192"/>
      <c r="K63" s="112"/>
      <c r="L63" s="168" t="s">
        <v>86</v>
      </c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70"/>
    </row>
    <row r="64" spans="1:24" ht="10.5" customHeight="1" thickBot="1">
      <c r="A64" s="133"/>
      <c r="B64" s="87"/>
      <c r="C64" s="113"/>
      <c r="D64" s="114"/>
      <c r="E64" s="114"/>
      <c r="F64" s="114"/>
      <c r="G64" s="114"/>
      <c r="H64" s="4"/>
      <c r="I64" s="150"/>
      <c r="J64" s="151"/>
      <c r="K64" s="94"/>
      <c r="L64" s="99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</row>
    <row r="65" spans="1:24" ht="12" customHeight="1" thickBot="1">
      <c r="A65" s="134"/>
      <c r="B65" s="53" t="s">
        <v>24</v>
      </c>
      <c r="C65" s="7"/>
      <c r="D65" s="5"/>
      <c r="E65" s="5"/>
      <c r="F65" s="5"/>
      <c r="G65" s="5"/>
      <c r="H65" s="6"/>
      <c r="I65" s="136">
        <f>SUM(I16:I60)</f>
        <v>0</v>
      </c>
      <c r="J65" s="137"/>
      <c r="K65" s="96"/>
      <c r="L65" s="102" t="s">
        <v>90</v>
      </c>
      <c r="M65" s="57"/>
      <c r="N65" s="57"/>
      <c r="O65" s="57"/>
      <c r="P65" s="57"/>
      <c r="Q65" s="57"/>
      <c r="R65" s="57"/>
      <c r="S65" s="57"/>
      <c r="T65" s="57"/>
      <c r="U65" s="38"/>
      <c r="V65" s="107"/>
      <c r="W65" s="107"/>
      <c r="X65" s="108"/>
    </row>
    <row r="66" spans="1:24" ht="12" customHeight="1">
      <c r="A66" s="134"/>
      <c r="B66" s="53" t="s">
        <v>25</v>
      </c>
      <c r="C66" s="8"/>
      <c r="D66" s="7"/>
      <c r="E66" s="5"/>
      <c r="F66" s="5"/>
      <c r="G66" s="5"/>
      <c r="H66" s="6"/>
      <c r="I66" s="138"/>
      <c r="J66" s="139"/>
      <c r="K66" s="96"/>
      <c r="L66" s="98" t="s">
        <v>93</v>
      </c>
      <c r="M66" s="103"/>
      <c r="N66" s="103"/>
      <c r="O66" s="103"/>
      <c r="P66" s="171">
        <v>0.9</v>
      </c>
      <c r="Q66" s="172"/>
      <c r="R66" s="172"/>
      <c r="S66" s="173"/>
      <c r="T66" s="111"/>
      <c r="U66" s="97"/>
      <c r="V66" s="152">
        <f>IF(T66="X",I65*P66)+IF(T67="X",I65*P67)+IF(T68="X",I65*P68)+IF(T69="X",I65*P69)</f>
        <v>0</v>
      </c>
      <c r="W66" s="153"/>
      <c r="X66" s="115"/>
    </row>
    <row r="67" spans="1:24" ht="12.75" customHeight="1" thickBot="1">
      <c r="A67" s="134"/>
      <c r="B67" s="53" t="s">
        <v>26</v>
      </c>
      <c r="C67" s="8"/>
      <c r="D67" s="8"/>
      <c r="E67" s="7"/>
      <c r="F67" s="5"/>
      <c r="G67" s="5"/>
      <c r="H67" s="6"/>
      <c r="I67" s="140"/>
      <c r="J67" s="141"/>
      <c r="K67" s="96"/>
      <c r="L67" s="98" t="s">
        <v>94</v>
      </c>
      <c r="M67" s="105"/>
      <c r="N67" s="103"/>
      <c r="O67" s="103"/>
      <c r="P67" s="171">
        <v>0.95</v>
      </c>
      <c r="Q67" s="172"/>
      <c r="R67" s="172"/>
      <c r="S67" s="173"/>
      <c r="T67" s="111"/>
      <c r="U67" s="97"/>
      <c r="V67" s="154"/>
      <c r="W67" s="155"/>
      <c r="X67" s="109"/>
    </row>
    <row r="68" spans="1:24" ht="12" customHeight="1" thickBot="1">
      <c r="A68" s="134"/>
      <c r="B68" s="53" t="s">
        <v>27</v>
      </c>
      <c r="C68" s="50"/>
      <c r="D68" s="50"/>
      <c r="E68" s="50"/>
      <c r="F68" s="54"/>
      <c r="G68" s="52"/>
      <c r="H68" s="51"/>
      <c r="I68" s="161" t="s">
        <v>92</v>
      </c>
      <c r="J68" s="162"/>
      <c r="K68" s="100"/>
      <c r="L68" s="95" t="s">
        <v>95</v>
      </c>
      <c r="M68" s="106"/>
      <c r="N68" s="106"/>
      <c r="O68" s="106"/>
      <c r="P68" s="171">
        <v>1</v>
      </c>
      <c r="Q68" s="172"/>
      <c r="R68" s="172"/>
      <c r="S68" s="173"/>
      <c r="T68" s="111"/>
      <c r="U68" s="97"/>
      <c r="V68" s="156"/>
      <c r="W68" s="157"/>
      <c r="X68" s="109"/>
    </row>
    <row r="69" spans="1:24" ht="11.25" customHeight="1" thickBot="1">
      <c r="A69" s="134"/>
      <c r="B69" s="55" t="s">
        <v>28</v>
      </c>
      <c r="C69" s="56"/>
      <c r="D69" s="56"/>
      <c r="E69" s="56"/>
      <c r="F69" s="56"/>
      <c r="G69" s="54"/>
      <c r="H69" s="51"/>
      <c r="I69" s="51"/>
      <c r="J69" s="51"/>
      <c r="K69" s="86"/>
      <c r="L69" s="93" t="s">
        <v>96</v>
      </c>
      <c r="M69" s="104"/>
      <c r="N69" s="103"/>
      <c r="O69" s="103"/>
      <c r="P69" s="171">
        <v>1.05</v>
      </c>
      <c r="Q69" s="172"/>
      <c r="R69" s="172"/>
      <c r="S69" s="173"/>
      <c r="T69" s="111"/>
      <c r="U69" s="97"/>
      <c r="V69" s="121" t="s">
        <v>91</v>
      </c>
      <c r="W69" s="120"/>
      <c r="X69" s="109"/>
    </row>
    <row r="70" spans="1:24" ht="10.5" customHeight="1" thickBot="1">
      <c r="A70" s="134"/>
      <c r="B70" s="9"/>
      <c r="C70" s="51"/>
      <c r="D70" s="51"/>
      <c r="E70" s="51"/>
      <c r="F70" s="51"/>
      <c r="G70" s="51"/>
      <c r="H70" s="51"/>
      <c r="I70" s="51"/>
      <c r="J70" s="51"/>
      <c r="K70" s="9"/>
      <c r="L70" s="38"/>
      <c r="M70" s="38"/>
      <c r="N70" s="116"/>
      <c r="O70" s="116"/>
      <c r="P70" s="116"/>
      <c r="Q70" s="116"/>
      <c r="R70" s="116"/>
      <c r="S70" s="116"/>
      <c r="T70" s="116"/>
      <c r="U70" s="163"/>
      <c r="V70" s="163"/>
      <c r="W70" s="163"/>
      <c r="X70" s="164"/>
    </row>
    <row r="71" spans="1:24" ht="16.5" customHeight="1" thickBot="1">
      <c r="A71" s="134"/>
      <c r="B71" s="119" t="s">
        <v>88</v>
      </c>
      <c r="C71" s="126"/>
      <c r="D71" s="127"/>
      <c r="E71" s="127"/>
      <c r="F71" s="127"/>
      <c r="G71" s="128"/>
      <c r="H71" s="144" t="s">
        <v>89</v>
      </c>
      <c r="I71" s="145"/>
      <c r="J71" s="145"/>
      <c r="K71" s="146"/>
      <c r="L71" s="38"/>
      <c r="M71" s="38"/>
      <c r="N71" s="117"/>
      <c r="O71" s="117"/>
      <c r="P71" s="117"/>
      <c r="Q71" s="158" t="s">
        <v>14</v>
      </c>
      <c r="R71" s="159"/>
      <c r="S71" s="159"/>
      <c r="T71" s="159"/>
      <c r="U71" s="160"/>
      <c r="V71" s="122"/>
      <c r="W71" s="122"/>
      <c r="X71" s="122"/>
    </row>
    <row r="72" spans="1:24" ht="16.5" customHeight="1" thickBot="1">
      <c r="A72" s="135"/>
      <c r="B72" s="125"/>
      <c r="C72" s="129"/>
      <c r="D72" s="130"/>
      <c r="E72" s="130"/>
      <c r="F72" s="130"/>
      <c r="G72" s="131"/>
      <c r="H72" s="147"/>
      <c r="I72" s="148"/>
      <c r="J72" s="148"/>
      <c r="K72" s="149"/>
      <c r="L72" s="11"/>
      <c r="M72" s="11"/>
      <c r="N72" s="118"/>
      <c r="O72" s="118"/>
      <c r="P72" s="118"/>
      <c r="Q72" s="118"/>
      <c r="R72" s="118"/>
      <c r="S72" s="118"/>
      <c r="T72" s="118"/>
      <c r="U72" s="142"/>
      <c r="V72" s="142"/>
      <c r="W72" s="142"/>
      <c r="X72" s="143"/>
    </row>
    <row r="73" ht="15.75">
      <c r="A73" s="10"/>
    </row>
    <row r="74" spans="1:24" ht="15.75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5" spans="1:24" ht="15.7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</row>
    <row r="76" spans="1:24" ht="15.75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</row>
  </sheetData>
  <sheetProtection/>
  <mergeCells count="182">
    <mergeCell ref="A1:X3"/>
    <mergeCell ref="D4:G4"/>
    <mergeCell ref="I4:N9"/>
    <mergeCell ref="O4:X9"/>
    <mergeCell ref="D5:G5"/>
    <mergeCell ref="D6:G6"/>
    <mergeCell ref="D7:G7"/>
    <mergeCell ref="D8:G8"/>
    <mergeCell ref="D9:G9"/>
    <mergeCell ref="C12:K12"/>
    <mergeCell ref="N12:P12"/>
    <mergeCell ref="S12:X12"/>
    <mergeCell ref="A13:X14"/>
    <mergeCell ref="C10:P10"/>
    <mergeCell ref="U10:X10"/>
    <mergeCell ref="A11:B11"/>
    <mergeCell ref="C11:L11"/>
    <mergeCell ref="P11:X11"/>
    <mergeCell ref="I15:J15"/>
    <mergeCell ref="K15:X15"/>
    <mergeCell ref="A16:A46"/>
    <mergeCell ref="B16:B19"/>
    <mergeCell ref="C16:C19"/>
    <mergeCell ref="D16:D19"/>
    <mergeCell ref="E16:E19"/>
    <mergeCell ref="F16:F19"/>
    <mergeCell ref="G16:G19"/>
    <mergeCell ref="H16:H19"/>
    <mergeCell ref="I16:J19"/>
    <mergeCell ref="B20:B23"/>
    <mergeCell ref="C20:C23"/>
    <mergeCell ref="D20:D23"/>
    <mergeCell ref="E20:E23"/>
    <mergeCell ref="F20:F23"/>
    <mergeCell ref="G20:G23"/>
    <mergeCell ref="H20:H23"/>
    <mergeCell ref="I20:J23"/>
    <mergeCell ref="F24:F27"/>
    <mergeCell ref="G24:G27"/>
    <mergeCell ref="H24:H27"/>
    <mergeCell ref="I24:J27"/>
    <mergeCell ref="B24:B27"/>
    <mergeCell ref="C24:C27"/>
    <mergeCell ref="D24:D27"/>
    <mergeCell ref="E24:E27"/>
    <mergeCell ref="L24:X24"/>
    <mergeCell ref="L25:X25"/>
    <mergeCell ref="L26:X26"/>
    <mergeCell ref="B28:B29"/>
    <mergeCell ref="C28:C29"/>
    <mergeCell ref="D28:D29"/>
    <mergeCell ref="E28:E29"/>
    <mergeCell ref="F28:F29"/>
    <mergeCell ref="G28:G29"/>
    <mergeCell ref="H28:H29"/>
    <mergeCell ref="I30:J33"/>
    <mergeCell ref="L30:R30"/>
    <mergeCell ref="I28:J29"/>
    <mergeCell ref="K28:K29"/>
    <mergeCell ref="L28:O29"/>
    <mergeCell ref="P28:P29"/>
    <mergeCell ref="H34:H36"/>
    <mergeCell ref="I34:J36"/>
    <mergeCell ref="Q28:X29"/>
    <mergeCell ref="B30:B33"/>
    <mergeCell ref="C30:C33"/>
    <mergeCell ref="D30:D33"/>
    <mergeCell ref="E30:E33"/>
    <mergeCell ref="F30:F33"/>
    <mergeCell ref="G30:G33"/>
    <mergeCell ref="H30:H33"/>
    <mergeCell ref="B34:B36"/>
    <mergeCell ref="C34:C36"/>
    <mergeCell ref="D34:D36"/>
    <mergeCell ref="E34:E36"/>
    <mergeCell ref="F34:F36"/>
    <mergeCell ref="G34:G36"/>
    <mergeCell ref="L34:N34"/>
    <mergeCell ref="P34:R34"/>
    <mergeCell ref="T34:X34"/>
    <mergeCell ref="L35:X35"/>
    <mergeCell ref="T30:X31"/>
    <mergeCell ref="L31:R31"/>
    <mergeCell ref="L36:R36"/>
    <mergeCell ref="B37:B38"/>
    <mergeCell ref="C37:C38"/>
    <mergeCell ref="D37:D38"/>
    <mergeCell ref="E37:E38"/>
    <mergeCell ref="F37:F38"/>
    <mergeCell ref="G37:G38"/>
    <mergeCell ref="H37:H38"/>
    <mergeCell ref="I37:J38"/>
    <mergeCell ref="L37:N37"/>
    <mergeCell ref="P37:Q37"/>
    <mergeCell ref="S37:T37"/>
    <mergeCell ref="B39:B42"/>
    <mergeCell ref="C39:C42"/>
    <mergeCell ref="D39:D42"/>
    <mergeCell ref="E39:E42"/>
    <mergeCell ref="F39:F42"/>
    <mergeCell ref="G39:G42"/>
    <mergeCell ref="H39:H42"/>
    <mergeCell ref="I39:J42"/>
    <mergeCell ref="B43:B46"/>
    <mergeCell ref="C43:C46"/>
    <mergeCell ref="D43:D46"/>
    <mergeCell ref="E43:E46"/>
    <mergeCell ref="L39:X39"/>
    <mergeCell ref="L40:X40"/>
    <mergeCell ref="L41:X41"/>
    <mergeCell ref="L42:X42"/>
    <mergeCell ref="L43:N43"/>
    <mergeCell ref="L44:X44"/>
    <mergeCell ref="L45:X45"/>
    <mergeCell ref="L46:X46"/>
    <mergeCell ref="F43:F46"/>
    <mergeCell ref="G43:G46"/>
    <mergeCell ref="H43:H46"/>
    <mergeCell ref="I43:J46"/>
    <mergeCell ref="A47:A59"/>
    <mergeCell ref="B47:B53"/>
    <mergeCell ref="C47:C53"/>
    <mergeCell ref="D47:D53"/>
    <mergeCell ref="B54:B59"/>
    <mergeCell ref="C54:C59"/>
    <mergeCell ref="D54:D59"/>
    <mergeCell ref="T47:X47"/>
    <mergeCell ref="L48:P48"/>
    <mergeCell ref="L50:X50"/>
    <mergeCell ref="L51:X51"/>
    <mergeCell ref="L52:X52"/>
    <mergeCell ref="L53:X53"/>
    <mergeCell ref="E54:E59"/>
    <mergeCell ref="F54:F59"/>
    <mergeCell ref="G54:G59"/>
    <mergeCell ref="H54:H59"/>
    <mergeCell ref="I47:J53"/>
    <mergeCell ref="L47:R47"/>
    <mergeCell ref="E47:E53"/>
    <mergeCell ref="F47:F53"/>
    <mergeCell ref="G47:G53"/>
    <mergeCell ref="H47:H53"/>
    <mergeCell ref="I54:J59"/>
    <mergeCell ref="L54:N54"/>
    <mergeCell ref="T54:X54"/>
    <mergeCell ref="L55:P55"/>
    <mergeCell ref="R55:X55"/>
    <mergeCell ref="L56:X56"/>
    <mergeCell ref="L57:X57"/>
    <mergeCell ref="L58:P58"/>
    <mergeCell ref="R58:X58"/>
    <mergeCell ref="L59:P59"/>
    <mergeCell ref="R59:X59"/>
    <mergeCell ref="A60:A63"/>
    <mergeCell ref="B60:B63"/>
    <mergeCell ref="C60:C63"/>
    <mergeCell ref="D60:D63"/>
    <mergeCell ref="E60:E63"/>
    <mergeCell ref="F60:F63"/>
    <mergeCell ref="G60:G63"/>
    <mergeCell ref="H60:H63"/>
    <mergeCell ref="I60:J63"/>
    <mergeCell ref="I68:J68"/>
    <mergeCell ref="U70:X70"/>
    <mergeCell ref="L60:X60"/>
    <mergeCell ref="L61:X61"/>
    <mergeCell ref="L62:X62"/>
    <mergeCell ref="L63:X63"/>
    <mergeCell ref="P66:S66"/>
    <mergeCell ref="P67:S67"/>
    <mergeCell ref="P68:S68"/>
    <mergeCell ref="P69:S69"/>
    <mergeCell ref="C71:G72"/>
    <mergeCell ref="A74:X76"/>
    <mergeCell ref="A64:A72"/>
    <mergeCell ref="I65:J67"/>
    <mergeCell ref="U72:X72"/>
    <mergeCell ref="H71:K71"/>
    <mergeCell ref="H72:K72"/>
    <mergeCell ref="I64:J64"/>
    <mergeCell ref="V66:W68"/>
    <mergeCell ref="Q71:U71"/>
  </mergeCells>
  <printOptions/>
  <pageMargins left="0.58" right="0.23" top="0.18" bottom="0.25" header="0.13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Justas</cp:lastModifiedBy>
  <cp:lastPrinted>2012-01-05T12:54:01Z</cp:lastPrinted>
  <dcterms:created xsi:type="dcterms:W3CDTF">2007-02-22T14:35:56Z</dcterms:created>
  <dcterms:modified xsi:type="dcterms:W3CDTF">2016-09-27T18:08:50Z</dcterms:modified>
  <cp:category/>
  <cp:version/>
  <cp:contentType/>
  <cp:contentStatus/>
</cp:coreProperties>
</file>